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gup\Economico\1 BILANCIO\ASUITS ASUGI\2022\9_SETTEMBRE\"/>
    </mc:Choice>
  </mc:AlternateContent>
  <bookViews>
    <workbookView xWindow="0" yWindow="0" windowWidth="28800" windowHeight="123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1" l="1"/>
  <c r="C74" i="1"/>
  <c r="D72" i="1"/>
  <c r="D70" i="1"/>
  <c r="D63" i="1"/>
  <c r="D64" i="1"/>
  <c r="D65" i="1"/>
  <c r="D66" i="1"/>
  <c r="D67" i="1"/>
  <c r="D68" i="1"/>
  <c r="D62" i="1"/>
  <c r="D55" i="1"/>
  <c r="D56" i="1"/>
  <c r="D57" i="1"/>
  <c r="D58" i="1"/>
  <c r="D59" i="1"/>
  <c r="D54" i="1"/>
  <c r="D46" i="1"/>
  <c r="D47" i="1"/>
  <c r="D48" i="1"/>
  <c r="D49" i="1"/>
  <c r="D50" i="1"/>
  <c r="D51" i="1"/>
  <c r="D45" i="1"/>
  <c r="D38" i="1"/>
  <c r="D39" i="1"/>
  <c r="D40" i="1"/>
  <c r="D41" i="1"/>
  <c r="D42" i="1"/>
  <c r="D37" i="1"/>
  <c r="D30" i="1"/>
  <c r="D31" i="1"/>
  <c r="D32" i="1"/>
  <c r="D33" i="1"/>
  <c r="D34" i="1"/>
  <c r="D29" i="1"/>
  <c r="D21" i="1"/>
  <c r="D22" i="1"/>
  <c r="D23" i="1"/>
  <c r="D24" i="1"/>
  <c r="D25" i="1"/>
  <c r="D26" i="1"/>
  <c r="D20" i="1"/>
  <c r="D13" i="1"/>
  <c r="D14" i="1"/>
  <c r="D15" i="1"/>
  <c r="D16" i="1"/>
  <c r="D17" i="1"/>
  <c r="D12" i="1"/>
  <c r="D4" i="1"/>
  <c r="D5" i="1"/>
  <c r="D6" i="1"/>
  <c r="D7" i="1"/>
  <c r="D8" i="1"/>
  <c r="D9" i="1"/>
  <c r="D3" i="1"/>
  <c r="C70" i="1"/>
  <c r="C72" i="1" s="1"/>
</calcChain>
</file>

<file path=xl/sharedStrings.xml><?xml version="1.0" encoding="utf-8"?>
<sst xmlns="http://schemas.openxmlformats.org/spreadsheetml/2006/main" count="111" uniqueCount="71">
  <si>
    <t>CONTO</t>
  </si>
  <si>
    <t>DESCRIZIONE</t>
  </si>
  <si>
    <t>Voci di costo a carattere stipendiale</t>
  </si>
  <si>
    <t>Retribuzione di posizione</t>
  </si>
  <si>
    <t xml:space="preserve">Indennità di risultato </t>
  </si>
  <si>
    <t xml:space="preserve">Competenze accessorie </t>
  </si>
  <si>
    <t>Altre competenze</t>
  </si>
  <si>
    <t xml:space="preserve">Oneri sociali </t>
  </si>
  <si>
    <t>DIRIGENZA MEDICA TEMPO DET.</t>
  </si>
  <si>
    <t>320.100.100.200.10</t>
  </si>
  <si>
    <t>320.100.100.200.20</t>
  </si>
  <si>
    <t>320.100.100.200.30.5</t>
  </si>
  <si>
    <t>320.100.100.200.40.5</t>
  </si>
  <si>
    <t>320.100.100.200.50.15</t>
  </si>
  <si>
    <t>320.100.100.200.50.25</t>
  </si>
  <si>
    <t>Altre competenze Dir.Med.univ.</t>
  </si>
  <si>
    <t>320.100.100.100.90.10</t>
  </si>
  <si>
    <t>DIRIGENZA SANITARIA TEMPO DET.</t>
  </si>
  <si>
    <t>320.100.200.200.10</t>
  </si>
  <si>
    <t>320.100.200.200.20</t>
  </si>
  <si>
    <t>320.100.200.200.30</t>
  </si>
  <si>
    <t>320.100.200.200.40</t>
  </si>
  <si>
    <t>320.100.200.200.50.15</t>
  </si>
  <si>
    <t>320.100.200.200.90</t>
  </si>
  <si>
    <t>Straordinario</t>
  </si>
  <si>
    <t>Indennità personale</t>
  </si>
  <si>
    <t>Retribuzione per produttività personale</t>
  </si>
  <si>
    <t>Altro trattamento accessorio</t>
  </si>
  <si>
    <t>Altri oneri per il personale</t>
  </si>
  <si>
    <t>COMPARTO RUOLO SANITARIO TEMPO DET.</t>
  </si>
  <si>
    <t>320.200.200.100</t>
  </si>
  <si>
    <t>320.200.200.200</t>
  </si>
  <si>
    <t>320.200.200.300</t>
  </si>
  <si>
    <t>320.200.200.400</t>
  </si>
  <si>
    <t>320.200.200.500</t>
  </si>
  <si>
    <t>320.200.200.600.15</t>
  </si>
  <si>
    <t>DIRIGENZA PROFESSIONALE TEMPO DET.</t>
  </si>
  <si>
    <t>325.100.200.100</t>
  </si>
  <si>
    <t>325.100.200.200</t>
  </si>
  <si>
    <t>325.100.200.300</t>
  </si>
  <si>
    <t>325.100.200.400</t>
  </si>
  <si>
    <t>325.100.20..500.15</t>
  </si>
  <si>
    <t>DIRIGENZA TECNICA TEMPO DET.</t>
  </si>
  <si>
    <t>330.100.200.100</t>
  </si>
  <si>
    <t>330.100.200.200</t>
  </si>
  <si>
    <t>330.100.200.300</t>
  </si>
  <si>
    <t>330.100.200.400</t>
  </si>
  <si>
    <t>330.100.200.500.15</t>
  </si>
  <si>
    <t>COMPARTO RUOLO TECNICO TEMPO DET.</t>
  </si>
  <si>
    <t>330.200.200.100</t>
  </si>
  <si>
    <t>330.200.200.200</t>
  </si>
  <si>
    <t>330.200.200.300</t>
  </si>
  <si>
    <t>330.200.200.500</t>
  </si>
  <si>
    <t>330.200.200.600.15</t>
  </si>
  <si>
    <t>DIRIGENZA AMMINISTRATIVA TEMPO DET.</t>
  </si>
  <si>
    <t>335.100.200.100</t>
  </si>
  <si>
    <t>335.100.200.200</t>
  </si>
  <si>
    <t>355.100.200.300</t>
  </si>
  <si>
    <t>335.100.200.400</t>
  </si>
  <si>
    <t>335.100.200.500.15</t>
  </si>
  <si>
    <t>COMPARTO RUOLO AMMINISTRATIVO TEMPO DET.</t>
  </si>
  <si>
    <t>335.200.200.100</t>
  </si>
  <si>
    <t>335.200.200.200</t>
  </si>
  <si>
    <t>335.200.200.300</t>
  </si>
  <si>
    <t>335.200.200.500</t>
  </si>
  <si>
    <t>335.200.200.600.15</t>
  </si>
  <si>
    <t>TOTALI</t>
  </si>
  <si>
    <t>IRAP DIPENDENTI</t>
  </si>
  <si>
    <t>TOTALI CON IRAP</t>
  </si>
  <si>
    <t>PROIEZIONE SETTEMBRE  2022</t>
  </si>
  <si>
    <t>COSTO PERS. III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</si>
</sst>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4" fillId="0" borderId="0" applyFont="0" applyFill="0" applyBorder="0" applyAlignment="0" applyProtection="0"/>
    <xf numFmtId="0" fontId="4" fillId="0" borderId="0"/>
  </cellStyleXfs>
  <cellXfs count="21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left" vertical="center" wrapText="1"/>
    </xf>
    <xf numFmtId="4" fontId="2" fillId="0" borderId="1" xfId="0" applyNumberFormat="1" applyFont="1" applyFill="1" applyBorder="1"/>
    <xf numFmtId="4" fontId="2" fillId="0" borderId="1" xfId="1" applyNumberFormat="1" applyFont="1" applyFill="1" applyBorder="1"/>
    <xf numFmtId="0" fontId="5" fillId="0" borderId="1" xfId="2" applyFont="1" applyFill="1" applyBorder="1" applyAlignment="1" applyProtection="1">
      <alignment horizontal="left" vertical="center"/>
    </xf>
    <xf numFmtId="0" fontId="2" fillId="0" borderId="1" xfId="0" applyFont="1" applyBorder="1"/>
    <xf numFmtId="0" fontId="2" fillId="0" borderId="0" xfId="0" applyFont="1"/>
    <xf numFmtId="0" fontId="2" fillId="0" borderId="0" xfId="0" applyFont="1" applyBorder="1"/>
    <xf numFmtId="4" fontId="2" fillId="0" borderId="0" xfId="0" applyNumberFormat="1" applyFont="1" applyFill="1" applyBorder="1"/>
    <xf numFmtId="0" fontId="2" fillId="0" borderId="1" xfId="0" applyFont="1" applyFill="1" applyBorder="1"/>
    <xf numFmtId="0" fontId="3" fillId="0" borderId="0" xfId="0" applyFont="1" applyFill="1" applyBorder="1"/>
    <xf numFmtId="3" fontId="2" fillId="0" borderId="0" xfId="0" applyNumberFormat="1" applyFont="1" applyAlignment="1"/>
    <xf numFmtId="3" fontId="2" fillId="0" borderId="0" xfId="0" applyNumberFormat="1" applyFont="1" applyBorder="1" applyAlignment="1"/>
    <xf numFmtId="3" fontId="2" fillId="0" borderId="1" xfId="0" applyNumberFormat="1" applyFont="1" applyBorder="1" applyAlignment="1"/>
    <xf numFmtId="3" fontId="3" fillId="0" borderId="0" xfId="0" applyNumberFormat="1" applyFont="1" applyBorder="1" applyAlignment="1"/>
    <xf numFmtId="3" fontId="2" fillId="0" borderId="1" xfId="0" applyNumberFormat="1" applyFont="1" applyBorder="1" applyAlignment="1">
      <alignment horizontal="left"/>
    </xf>
    <xf numFmtId="3" fontId="2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/>
    <xf numFmtId="0" fontId="0" fillId="0" borderId="0" xfId="0" applyFill="1"/>
  </cellXfs>
  <cellStyles count="3">
    <cellStyle name="Migliaia [0] 2" xfId="1"/>
    <cellStyle name="Normal_Sheet1 2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topLeftCell="A40" workbookViewId="0">
      <selection activeCell="C40" sqref="C1:C1048576"/>
    </sheetView>
  </sheetViews>
  <sheetFormatPr defaultRowHeight="15" x14ac:dyDescent="0.25"/>
  <cols>
    <col min="1" max="1" width="24.7109375" customWidth="1"/>
    <col min="2" max="2" width="27.7109375" customWidth="1"/>
    <col min="3" max="3" width="28.7109375" style="20" hidden="1" customWidth="1"/>
    <col min="4" max="4" width="28.7109375" style="20" customWidth="1"/>
  </cols>
  <sheetData>
    <row r="1" spans="1:4" x14ac:dyDescent="0.25">
      <c r="A1" s="1" t="s">
        <v>0</v>
      </c>
      <c r="B1" s="1" t="s">
        <v>1</v>
      </c>
      <c r="C1" s="18" t="s">
        <v>69</v>
      </c>
      <c r="D1" s="18" t="s">
        <v>70</v>
      </c>
    </row>
    <row r="2" spans="1:4" x14ac:dyDescent="0.25">
      <c r="A2" s="7"/>
      <c r="B2" s="2" t="s">
        <v>8</v>
      </c>
      <c r="C2" s="9"/>
      <c r="D2" s="9"/>
    </row>
    <row r="3" spans="1:4" x14ac:dyDescent="0.25">
      <c r="A3" s="3" t="s">
        <v>9</v>
      </c>
      <c r="B3" s="3" t="s">
        <v>2</v>
      </c>
      <c r="C3" s="4">
        <v>3160933.1186111108</v>
      </c>
      <c r="D3" s="4">
        <f>C3/12*3</f>
        <v>790233.27965277771</v>
      </c>
    </row>
    <row r="4" spans="1:4" x14ac:dyDescent="0.25">
      <c r="A4" s="3" t="s">
        <v>10</v>
      </c>
      <c r="B4" s="5" t="s">
        <v>3</v>
      </c>
      <c r="C4" s="4">
        <v>916750.87818757922</v>
      </c>
      <c r="D4" s="4">
        <f t="shared" ref="D4:D9" si="0">C4/12*3</f>
        <v>229187.71954689483</v>
      </c>
    </row>
    <row r="5" spans="1:4" x14ac:dyDescent="0.25">
      <c r="A5" s="6" t="s">
        <v>11</v>
      </c>
      <c r="B5" s="6" t="s">
        <v>4</v>
      </c>
      <c r="C5" s="4">
        <v>154191.37299202467</v>
      </c>
      <c r="D5" s="4">
        <f t="shared" si="0"/>
        <v>38547.843248006167</v>
      </c>
    </row>
    <row r="6" spans="1:4" x14ac:dyDescent="0.25">
      <c r="A6" s="6" t="s">
        <v>12</v>
      </c>
      <c r="B6" s="6" t="s">
        <v>5</v>
      </c>
      <c r="C6" s="4">
        <v>172780.42696529566</v>
      </c>
      <c r="D6" s="4">
        <f t="shared" si="0"/>
        <v>43195.106741323914</v>
      </c>
    </row>
    <row r="7" spans="1:4" x14ac:dyDescent="0.25">
      <c r="A7" s="6" t="s">
        <v>13</v>
      </c>
      <c r="B7" s="6" t="s">
        <v>6</v>
      </c>
      <c r="C7" s="3">
        <v>18000</v>
      </c>
      <c r="D7" s="4">
        <f t="shared" si="0"/>
        <v>4500</v>
      </c>
    </row>
    <row r="8" spans="1:4" x14ac:dyDescent="0.25">
      <c r="A8" s="10" t="s">
        <v>14</v>
      </c>
      <c r="B8" s="10" t="s">
        <v>15</v>
      </c>
      <c r="C8" s="3">
        <v>12000</v>
      </c>
      <c r="D8" s="4">
        <f t="shared" si="0"/>
        <v>3000</v>
      </c>
    </row>
    <row r="9" spans="1:4" x14ac:dyDescent="0.25">
      <c r="A9" s="6" t="s">
        <v>16</v>
      </c>
      <c r="B9" s="6" t="s">
        <v>7</v>
      </c>
      <c r="C9" s="3">
        <v>1403308.6843106819</v>
      </c>
      <c r="D9" s="4">
        <f t="shared" si="0"/>
        <v>350827.17107767047</v>
      </c>
    </row>
    <row r="10" spans="1:4" x14ac:dyDescent="0.25">
      <c r="A10" s="7"/>
      <c r="B10" s="8"/>
      <c r="C10" s="9"/>
      <c r="D10" s="9"/>
    </row>
    <row r="11" spans="1:4" x14ac:dyDescent="0.25">
      <c r="A11" s="12"/>
      <c r="B11" s="11" t="s">
        <v>17</v>
      </c>
      <c r="C11" s="9"/>
      <c r="D11" s="9"/>
    </row>
    <row r="12" spans="1:4" x14ac:dyDescent="0.25">
      <c r="A12" s="6" t="s">
        <v>18</v>
      </c>
      <c r="B12" s="3" t="s">
        <v>2</v>
      </c>
      <c r="C12" s="3">
        <v>175969.00750000001</v>
      </c>
      <c r="D12" s="3">
        <f>C12/12*3</f>
        <v>43992.251875000002</v>
      </c>
    </row>
    <row r="13" spans="1:4" x14ac:dyDescent="0.25">
      <c r="A13" s="6" t="s">
        <v>19</v>
      </c>
      <c r="B13" s="5" t="s">
        <v>3</v>
      </c>
      <c r="C13" s="3">
        <v>29821.915200660227</v>
      </c>
      <c r="D13" s="3">
        <f t="shared" ref="D13:D17" si="1">C13/12*3</f>
        <v>7455.4788001650568</v>
      </c>
    </row>
    <row r="14" spans="1:4" x14ac:dyDescent="0.25">
      <c r="A14" s="14" t="s">
        <v>20</v>
      </c>
      <c r="B14" s="6" t="s">
        <v>4</v>
      </c>
      <c r="C14" s="3">
        <v>14326.775351305339</v>
      </c>
      <c r="D14" s="3">
        <f t="shared" si="1"/>
        <v>3581.6938378263349</v>
      </c>
    </row>
    <row r="15" spans="1:4" x14ac:dyDescent="0.25">
      <c r="A15" s="6" t="s">
        <v>21</v>
      </c>
      <c r="B15" s="6" t="s">
        <v>5</v>
      </c>
      <c r="C15" s="3">
        <v>4003.6948396358885</v>
      </c>
      <c r="D15" s="3">
        <f t="shared" si="1"/>
        <v>1000.9237099089721</v>
      </c>
    </row>
    <row r="16" spans="1:4" x14ac:dyDescent="0.25">
      <c r="A16" s="6" t="s">
        <v>22</v>
      </c>
      <c r="B16" s="6" t="s">
        <v>6</v>
      </c>
      <c r="C16" s="3">
        <v>0</v>
      </c>
      <c r="D16" s="3">
        <f t="shared" si="1"/>
        <v>0</v>
      </c>
    </row>
    <row r="17" spans="1:4" x14ac:dyDescent="0.25">
      <c r="A17" s="6" t="s">
        <v>23</v>
      </c>
      <c r="B17" s="6" t="s">
        <v>7</v>
      </c>
      <c r="C17" s="3">
        <v>69141.449707059059</v>
      </c>
      <c r="D17" s="3">
        <f t="shared" si="1"/>
        <v>17285.362426764765</v>
      </c>
    </row>
    <row r="18" spans="1:4" x14ac:dyDescent="0.25">
      <c r="A18" s="12"/>
      <c r="B18" s="13"/>
      <c r="C18" s="9"/>
      <c r="D18" s="9"/>
    </row>
    <row r="19" spans="1:4" x14ac:dyDescent="0.25">
      <c r="A19" s="7"/>
      <c r="B19" s="15" t="s">
        <v>29</v>
      </c>
      <c r="C19" s="9"/>
      <c r="D19" s="9"/>
    </row>
    <row r="20" spans="1:4" x14ac:dyDescent="0.25">
      <c r="A20" s="6" t="s">
        <v>30</v>
      </c>
      <c r="B20" s="3" t="s">
        <v>2</v>
      </c>
      <c r="C20" s="4">
        <v>4161805.7750000004</v>
      </c>
      <c r="D20" s="4">
        <f>C20/12*3</f>
        <v>1040451.4437500001</v>
      </c>
    </row>
    <row r="21" spans="1:4" x14ac:dyDescent="0.25">
      <c r="A21" s="6" t="s">
        <v>31</v>
      </c>
      <c r="B21" s="6" t="s">
        <v>24</v>
      </c>
      <c r="C21" s="3">
        <v>68855.774254652002</v>
      </c>
      <c r="D21" s="4">
        <f t="shared" ref="D21:D26" si="2">C21/12*3</f>
        <v>17213.943563663001</v>
      </c>
    </row>
    <row r="22" spans="1:4" x14ac:dyDescent="0.25">
      <c r="A22" s="6" t="s">
        <v>32</v>
      </c>
      <c r="B22" s="6" t="s">
        <v>25</v>
      </c>
      <c r="C22" s="3">
        <v>626005.22787001298</v>
      </c>
      <c r="D22" s="4">
        <f t="shared" si="2"/>
        <v>156501.30696750325</v>
      </c>
    </row>
    <row r="23" spans="1:4" x14ac:dyDescent="0.25">
      <c r="A23" s="6" t="s">
        <v>33</v>
      </c>
      <c r="B23" s="6" t="s">
        <v>26</v>
      </c>
      <c r="C23" s="3">
        <v>154517.71867274292</v>
      </c>
      <c r="D23" s="4">
        <f t="shared" si="2"/>
        <v>38629.42966818573</v>
      </c>
    </row>
    <row r="24" spans="1:4" x14ac:dyDescent="0.25">
      <c r="A24" s="6" t="s">
        <v>34</v>
      </c>
      <c r="B24" s="6" t="s">
        <v>27</v>
      </c>
      <c r="C24" s="3">
        <v>258660.10780792587</v>
      </c>
      <c r="D24" s="4">
        <f t="shared" si="2"/>
        <v>64665.026951981468</v>
      </c>
    </row>
    <row r="25" spans="1:4" x14ac:dyDescent="0.25">
      <c r="A25" s="6" t="s">
        <v>35</v>
      </c>
      <c r="B25" s="6" t="s">
        <v>28</v>
      </c>
      <c r="C25" s="3">
        <v>0</v>
      </c>
      <c r="D25" s="4">
        <f t="shared" si="2"/>
        <v>0</v>
      </c>
    </row>
    <row r="26" spans="1:4" x14ac:dyDescent="0.25">
      <c r="A26" s="16">
        <v>320200200700</v>
      </c>
      <c r="B26" s="6" t="s">
        <v>7</v>
      </c>
      <c r="C26" s="3">
        <v>1633651.8271176536</v>
      </c>
      <c r="D26" s="4">
        <f t="shared" si="2"/>
        <v>408412.95677941339</v>
      </c>
    </row>
    <row r="27" spans="1:4" x14ac:dyDescent="0.25">
      <c r="A27" s="7"/>
      <c r="B27" s="8"/>
      <c r="C27" s="9"/>
      <c r="D27" s="9"/>
    </row>
    <row r="28" spans="1:4" x14ac:dyDescent="0.25">
      <c r="A28" s="12"/>
      <c r="B28" s="11" t="s">
        <v>36</v>
      </c>
      <c r="C28" s="9"/>
      <c r="D28" s="9"/>
    </row>
    <row r="29" spans="1:4" x14ac:dyDescent="0.25">
      <c r="A29" s="6" t="s">
        <v>37</v>
      </c>
      <c r="B29" s="3" t="s">
        <v>2</v>
      </c>
      <c r="C29" s="3">
        <v>174706.38250000001</v>
      </c>
      <c r="D29" s="3">
        <f>C29/12*3</f>
        <v>43676.595625000002</v>
      </c>
    </row>
    <row r="30" spans="1:4" x14ac:dyDescent="0.25">
      <c r="A30" s="6" t="s">
        <v>38</v>
      </c>
      <c r="B30" s="5" t="s">
        <v>3</v>
      </c>
      <c r="C30" s="3">
        <v>80131.797899148587</v>
      </c>
      <c r="D30" s="3">
        <f t="shared" ref="D30:D34" si="3">C30/12*3</f>
        <v>20032.949474787147</v>
      </c>
    </row>
    <row r="31" spans="1:4" x14ac:dyDescent="0.25">
      <c r="A31" s="14" t="s">
        <v>39</v>
      </c>
      <c r="B31" s="6" t="s">
        <v>4</v>
      </c>
      <c r="C31" s="3">
        <v>14223.976881364875</v>
      </c>
      <c r="D31" s="3">
        <f t="shared" si="3"/>
        <v>3555.9942203412188</v>
      </c>
    </row>
    <row r="32" spans="1:4" x14ac:dyDescent="0.25">
      <c r="A32" s="6" t="s">
        <v>40</v>
      </c>
      <c r="B32" s="6" t="s">
        <v>5</v>
      </c>
      <c r="C32" s="3">
        <v>3974.9672513593264</v>
      </c>
      <c r="D32" s="3">
        <f t="shared" si="3"/>
        <v>993.74181283983148</v>
      </c>
    </row>
    <row r="33" spans="1:4" x14ac:dyDescent="0.25">
      <c r="A33" s="6" t="s">
        <v>41</v>
      </c>
      <c r="B33" s="6" t="s">
        <v>6</v>
      </c>
      <c r="C33" s="3">
        <v>0</v>
      </c>
      <c r="D33" s="3">
        <f t="shared" si="3"/>
        <v>0</v>
      </c>
    </row>
    <row r="34" spans="1:4" x14ac:dyDescent="0.25">
      <c r="A34" s="16">
        <v>325100200900</v>
      </c>
      <c r="B34" s="6" t="s">
        <v>7</v>
      </c>
      <c r="C34" s="3">
        <v>81146.633410872601</v>
      </c>
      <c r="D34" s="3">
        <f t="shared" si="3"/>
        <v>20286.65835271815</v>
      </c>
    </row>
    <row r="35" spans="1:4" x14ac:dyDescent="0.25">
      <c r="A35" s="12"/>
      <c r="B35" s="13"/>
      <c r="C35" s="9"/>
      <c r="D35" s="9"/>
    </row>
    <row r="36" spans="1:4" x14ac:dyDescent="0.25">
      <c r="A36" s="7"/>
      <c r="B36" s="15" t="s">
        <v>42</v>
      </c>
      <c r="C36" s="9"/>
      <c r="D36" s="9"/>
    </row>
    <row r="37" spans="1:4" x14ac:dyDescent="0.25">
      <c r="A37" s="14" t="s">
        <v>43</v>
      </c>
      <c r="B37" s="3" t="s">
        <v>2</v>
      </c>
      <c r="C37" s="3">
        <v>41098.622500000005</v>
      </c>
      <c r="D37" s="3">
        <f>C37/12*3</f>
        <v>10274.655625000001</v>
      </c>
    </row>
    <row r="38" spans="1:4" x14ac:dyDescent="0.25">
      <c r="A38" s="6" t="s">
        <v>44</v>
      </c>
      <c r="B38" s="5" t="s">
        <v>3</v>
      </c>
      <c r="C38" s="3">
        <v>18850.522030031734</v>
      </c>
      <c r="D38" s="3">
        <f t="shared" ref="D38:D42" si="4">C38/12*3</f>
        <v>4712.6305075079335</v>
      </c>
    </row>
    <row r="39" spans="1:4" x14ac:dyDescent="0.25">
      <c r="A39" s="14" t="s">
        <v>45</v>
      </c>
      <c r="B39" s="6" t="s">
        <v>4</v>
      </c>
      <c r="C39" s="3">
        <v>3346.1047497560221</v>
      </c>
      <c r="D39" s="3">
        <f t="shared" si="4"/>
        <v>836.52618743900553</v>
      </c>
    </row>
    <row r="40" spans="1:4" x14ac:dyDescent="0.25">
      <c r="A40" s="6" t="s">
        <v>46</v>
      </c>
      <c r="B40" s="6" t="s">
        <v>5</v>
      </c>
      <c r="C40" s="3">
        <v>935.08706537083492</v>
      </c>
      <c r="D40" s="3">
        <f t="shared" si="4"/>
        <v>233.77176634270876</v>
      </c>
    </row>
    <row r="41" spans="1:4" x14ac:dyDescent="0.25">
      <c r="A41" s="6" t="s">
        <v>47</v>
      </c>
      <c r="B41" s="6" t="s">
        <v>6</v>
      </c>
      <c r="C41" s="3">
        <v>0</v>
      </c>
      <c r="D41" s="3">
        <f t="shared" si="4"/>
        <v>0</v>
      </c>
    </row>
    <row r="42" spans="1:4" x14ac:dyDescent="0.25">
      <c r="A42" s="16">
        <v>330100200900</v>
      </c>
      <c r="B42" s="6" t="s">
        <v>7</v>
      </c>
      <c r="C42" s="3">
        <v>19076.409894512104</v>
      </c>
      <c r="D42" s="3">
        <f t="shared" si="4"/>
        <v>4769.102473628026</v>
      </c>
    </row>
    <row r="43" spans="1:4" x14ac:dyDescent="0.25">
      <c r="A43" s="7"/>
      <c r="B43" s="8"/>
      <c r="C43" s="9"/>
      <c r="D43" s="9"/>
    </row>
    <row r="44" spans="1:4" x14ac:dyDescent="0.25">
      <c r="A44" s="12"/>
      <c r="B44" s="11" t="s">
        <v>48</v>
      </c>
      <c r="C44" s="9"/>
      <c r="D44" s="9"/>
    </row>
    <row r="45" spans="1:4" x14ac:dyDescent="0.25">
      <c r="A45" s="6" t="s">
        <v>49</v>
      </c>
      <c r="B45" s="3" t="s">
        <v>2</v>
      </c>
      <c r="C45" s="3">
        <v>3457590.5835763882</v>
      </c>
      <c r="D45" s="3">
        <f>C45/12*3</f>
        <v>864397.64589409716</v>
      </c>
    </row>
    <row r="46" spans="1:4" x14ac:dyDescent="0.25">
      <c r="A46" s="6" t="s">
        <v>50</v>
      </c>
      <c r="B46" s="6" t="s">
        <v>24</v>
      </c>
      <c r="C46" s="3">
        <v>57204.754272259677</v>
      </c>
      <c r="D46" s="3">
        <f t="shared" ref="D46:D51" si="5">C46/12*3</f>
        <v>14301.188568064921</v>
      </c>
    </row>
    <row r="47" spans="1:4" x14ac:dyDescent="0.25">
      <c r="A47" s="6" t="s">
        <v>51</v>
      </c>
      <c r="B47" s="6" t="s">
        <v>25</v>
      </c>
      <c r="C47" s="3">
        <v>520079.47947857995</v>
      </c>
      <c r="D47" s="3">
        <f t="shared" si="5"/>
        <v>130019.86986964499</v>
      </c>
    </row>
    <row r="48" spans="1:4" x14ac:dyDescent="0.25">
      <c r="A48" s="16">
        <v>330200200400</v>
      </c>
      <c r="B48" s="16" t="s">
        <v>26</v>
      </c>
      <c r="C48" s="3">
        <v>128371.92266104282</v>
      </c>
      <c r="D48" s="3">
        <f t="shared" si="5"/>
        <v>32092.9806652607</v>
      </c>
    </row>
    <row r="49" spans="1:4" x14ac:dyDescent="0.25">
      <c r="A49" s="6" t="s">
        <v>52</v>
      </c>
      <c r="B49" s="6" t="s">
        <v>27</v>
      </c>
      <c r="C49" s="3">
        <v>214892.4773173822</v>
      </c>
      <c r="D49" s="3">
        <f t="shared" si="5"/>
        <v>53723.119329345558</v>
      </c>
    </row>
    <row r="50" spans="1:4" x14ac:dyDescent="0.25">
      <c r="A50" s="6" t="s">
        <v>53</v>
      </c>
      <c r="B50" s="6" t="s">
        <v>28</v>
      </c>
      <c r="C50" s="3">
        <v>1000</v>
      </c>
      <c r="D50" s="3">
        <f t="shared" si="5"/>
        <v>250</v>
      </c>
    </row>
    <row r="51" spans="1:4" x14ac:dyDescent="0.25">
      <c r="A51" s="16">
        <v>330200200900</v>
      </c>
      <c r="B51" s="6" t="s">
        <v>7</v>
      </c>
      <c r="C51" s="3">
        <v>1356657.3295212912</v>
      </c>
      <c r="D51" s="3">
        <f t="shared" si="5"/>
        <v>339164.3323803228</v>
      </c>
    </row>
    <row r="52" spans="1:4" x14ac:dyDescent="0.25">
      <c r="A52" s="12"/>
      <c r="B52" s="13"/>
      <c r="C52" s="9"/>
      <c r="D52" s="9"/>
    </row>
    <row r="53" spans="1:4" x14ac:dyDescent="0.25">
      <c r="A53" s="12"/>
      <c r="B53" s="15" t="s">
        <v>54</v>
      </c>
      <c r="C53" s="9"/>
      <c r="D53" s="9"/>
    </row>
    <row r="54" spans="1:4" x14ac:dyDescent="0.25">
      <c r="A54" s="14" t="s">
        <v>55</v>
      </c>
      <c r="B54" s="3" t="s">
        <v>2</v>
      </c>
      <c r="C54" s="3">
        <v>89832.344166666677</v>
      </c>
      <c r="D54" s="3">
        <f>C54/12*3</f>
        <v>22458.086041666669</v>
      </c>
    </row>
    <row r="55" spans="1:4" x14ac:dyDescent="0.25">
      <c r="A55" s="6" t="s">
        <v>56</v>
      </c>
      <c r="B55" s="5" t="s">
        <v>3</v>
      </c>
      <c r="C55" s="3">
        <v>41203.000969756176</v>
      </c>
      <c r="D55" s="3">
        <f t="shared" ref="D55:D59" si="6">C55/12*3</f>
        <v>10300.750242439044</v>
      </c>
    </row>
    <row r="56" spans="1:4" x14ac:dyDescent="0.25">
      <c r="A56" s="14" t="s">
        <v>57</v>
      </c>
      <c r="B56" s="6" t="s">
        <v>4</v>
      </c>
      <c r="C56" s="3">
        <v>7313.8323187790784</v>
      </c>
      <c r="D56" s="3">
        <f t="shared" si="6"/>
        <v>1828.4580796947698</v>
      </c>
    </row>
    <row r="57" spans="1:4" x14ac:dyDescent="0.25">
      <c r="A57" s="6" t="s">
        <v>58</v>
      </c>
      <c r="B57" s="6" t="s">
        <v>5</v>
      </c>
      <c r="C57" s="3">
        <v>2043.8899888236199</v>
      </c>
      <c r="D57" s="3">
        <f t="shared" si="6"/>
        <v>510.97249720590492</v>
      </c>
    </row>
    <row r="58" spans="1:4" x14ac:dyDescent="0.25">
      <c r="A58" s="6" t="s">
        <v>59</v>
      </c>
      <c r="B58" s="6" t="s">
        <v>6</v>
      </c>
      <c r="C58" s="3">
        <v>0</v>
      </c>
      <c r="D58" s="3">
        <f t="shared" si="6"/>
        <v>0</v>
      </c>
    </row>
    <row r="59" spans="1:4" x14ac:dyDescent="0.25">
      <c r="A59" s="16">
        <v>335100200900</v>
      </c>
      <c r="B59" s="6" t="s">
        <v>7</v>
      </c>
      <c r="C59" s="3">
        <v>42047.72369948565</v>
      </c>
      <c r="D59" s="3">
        <f t="shared" si="6"/>
        <v>10511.930924871413</v>
      </c>
    </row>
    <row r="60" spans="1:4" x14ac:dyDescent="0.25">
      <c r="A60" s="12"/>
      <c r="B60" s="13"/>
      <c r="C60" s="9"/>
      <c r="D60" s="9"/>
    </row>
    <row r="61" spans="1:4" x14ac:dyDescent="0.25">
      <c r="A61" s="7"/>
      <c r="B61" s="15" t="s">
        <v>60</v>
      </c>
      <c r="C61" s="9"/>
      <c r="D61" s="9"/>
    </row>
    <row r="62" spans="1:4" x14ac:dyDescent="0.25">
      <c r="A62" s="14" t="s">
        <v>61</v>
      </c>
      <c r="B62" s="3" t="s">
        <v>2</v>
      </c>
      <c r="C62" s="3">
        <v>1547395.5039583335</v>
      </c>
      <c r="D62" s="3">
        <f>C62/12*3</f>
        <v>386848.87598958338</v>
      </c>
    </row>
    <row r="63" spans="1:4" x14ac:dyDescent="0.25">
      <c r="A63" s="6" t="s">
        <v>62</v>
      </c>
      <c r="B63" s="6" t="s">
        <v>24</v>
      </c>
      <c r="C63" s="3">
        <v>25601.174409254712</v>
      </c>
      <c r="D63" s="3">
        <f t="shared" ref="D63:D68" si="7">C63/12*3</f>
        <v>6400.2936023136781</v>
      </c>
    </row>
    <row r="64" spans="1:4" x14ac:dyDescent="0.25">
      <c r="A64" s="6" t="s">
        <v>63</v>
      </c>
      <c r="B64" s="6" t="s">
        <v>25</v>
      </c>
      <c r="C64" s="3">
        <v>232754.17629513721</v>
      </c>
      <c r="D64" s="3">
        <f t="shared" si="7"/>
        <v>58188.544073784302</v>
      </c>
    </row>
    <row r="65" spans="1:4" x14ac:dyDescent="0.25">
      <c r="A65" s="16">
        <v>335200200400</v>
      </c>
      <c r="B65" s="16" t="s">
        <v>26</v>
      </c>
      <c r="C65" s="3">
        <v>57451.028731897277</v>
      </c>
      <c r="D65" s="3">
        <f t="shared" si="7"/>
        <v>14362.757182974319</v>
      </c>
    </row>
    <row r="66" spans="1:4" x14ac:dyDescent="0.25">
      <c r="A66" s="6" t="s">
        <v>64</v>
      </c>
      <c r="B66" s="6" t="s">
        <v>27</v>
      </c>
      <c r="C66" s="3">
        <v>96172.072776597153</v>
      </c>
      <c r="D66" s="3">
        <f t="shared" si="7"/>
        <v>24043.018194149288</v>
      </c>
    </row>
    <row r="67" spans="1:4" x14ac:dyDescent="0.25">
      <c r="A67" s="6" t="s">
        <v>65</v>
      </c>
      <c r="B67" s="6" t="s">
        <v>28</v>
      </c>
      <c r="C67" s="3">
        <v>0</v>
      </c>
      <c r="D67" s="3">
        <f t="shared" si="7"/>
        <v>0</v>
      </c>
    </row>
    <row r="68" spans="1:4" x14ac:dyDescent="0.25">
      <c r="A68" s="16">
        <v>335200200900</v>
      </c>
      <c r="B68" s="6" t="s">
        <v>7</v>
      </c>
      <c r="C68" s="3">
        <v>563124.0750036086</v>
      </c>
      <c r="D68" s="3">
        <f t="shared" si="7"/>
        <v>140781.01875090215</v>
      </c>
    </row>
    <row r="69" spans="1:4" x14ac:dyDescent="0.25">
      <c r="A69" s="7"/>
      <c r="B69" s="8"/>
      <c r="C69" s="9"/>
      <c r="D69" s="9"/>
    </row>
    <row r="70" spans="1:4" x14ac:dyDescent="0.25">
      <c r="A70" s="7"/>
      <c r="B70" s="6" t="s">
        <v>66</v>
      </c>
      <c r="C70" s="3">
        <f>SUM(C3:C68)</f>
        <v>21912949.627716042</v>
      </c>
      <c r="D70" s="3">
        <f>SUM(D3:D68)</f>
        <v>5478237.4069290105</v>
      </c>
    </row>
    <row r="71" spans="1:4" x14ac:dyDescent="0.25">
      <c r="A71" s="7"/>
      <c r="B71" s="8"/>
      <c r="C71" s="9"/>
      <c r="D71" s="9"/>
    </row>
    <row r="72" spans="1:4" x14ac:dyDescent="0.25">
      <c r="A72" s="17">
        <v>400100</v>
      </c>
      <c r="B72" s="10" t="s">
        <v>67</v>
      </c>
      <c r="C72" s="3">
        <f>(C70-C9-C17-C26-C34-C42-C51-C59-C68)*8.5%</f>
        <v>1423307.617079325</v>
      </c>
      <c r="D72" s="3">
        <f>(D70-D9-D17-D26-D34-D42-D51-D59-D68)*8.5%</f>
        <v>355826.90426983126</v>
      </c>
    </row>
    <row r="73" spans="1:4" x14ac:dyDescent="0.25">
      <c r="A73" s="7"/>
      <c r="B73" s="8"/>
      <c r="C73" s="9"/>
      <c r="D73" s="9"/>
    </row>
    <row r="74" spans="1:4" x14ac:dyDescent="0.25">
      <c r="A74" s="7"/>
      <c r="B74" s="6" t="s">
        <v>68</v>
      </c>
      <c r="C74" s="19">
        <f>C70+C72</f>
        <v>23336257.244795367</v>
      </c>
      <c r="D74" s="19">
        <f>D70+D72</f>
        <v>5834064.3111988418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ASUGI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Franco</dc:creator>
  <cp:lastModifiedBy>Martina Franco</cp:lastModifiedBy>
  <dcterms:created xsi:type="dcterms:W3CDTF">2022-09-22T12:47:30Z</dcterms:created>
  <dcterms:modified xsi:type="dcterms:W3CDTF">2022-09-22T12:51:26Z</dcterms:modified>
</cp:coreProperties>
</file>