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f144\Desktop\"/>
    </mc:Choice>
  </mc:AlternateContent>
  <bookViews>
    <workbookView xWindow="0" yWindow="0" windowWidth="28800" windowHeight="12300"/>
  </bookViews>
  <sheets>
    <sheet name="OTTOBRE 2022" sheetId="1" r:id="rId1"/>
    <sheet name="NOVEMBRE2022" sheetId="2" r:id="rId2"/>
    <sheet name="DICEMBRE 202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D45" i="1"/>
  <c r="C33" i="2" l="1"/>
  <c r="D33" i="2"/>
  <c r="D25" i="3" l="1"/>
  <c r="C25" i="3"/>
  <c r="F24" i="3" l="1"/>
  <c r="G24" i="3" s="1"/>
  <c r="E24" i="3"/>
  <c r="F23" i="3"/>
  <c r="G23" i="3" s="1"/>
  <c r="E23" i="3"/>
  <c r="F22" i="3"/>
  <c r="G22" i="3" s="1"/>
  <c r="E22" i="3"/>
  <c r="F21" i="3"/>
  <c r="G21" i="3" s="1"/>
  <c r="E21" i="3"/>
  <c r="F20" i="3"/>
  <c r="G20" i="3" s="1"/>
  <c r="E20" i="3"/>
  <c r="F19" i="3"/>
  <c r="G19" i="3" s="1"/>
  <c r="E19" i="3"/>
  <c r="F18" i="3"/>
  <c r="G18" i="3" s="1"/>
  <c r="E18" i="3"/>
  <c r="F17" i="3"/>
  <c r="G17" i="3" s="1"/>
  <c r="E17" i="3"/>
  <c r="F16" i="3"/>
  <c r="G16" i="3" s="1"/>
  <c r="E16" i="3"/>
  <c r="F15" i="3"/>
  <c r="G15" i="3" s="1"/>
  <c r="E15" i="3"/>
  <c r="F14" i="3"/>
  <c r="G14" i="3" s="1"/>
  <c r="E14" i="3"/>
  <c r="F13" i="3"/>
  <c r="G13" i="3" s="1"/>
  <c r="E13" i="3"/>
  <c r="F12" i="3"/>
  <c r="G12" i="3" s="1"/>
  <c r="E12" i="3"/>
  <c r="F11" i="3"/>
  <c r="G11" i="3" s="1"/>
  <c r="E11" i="3"/>
  <c r="F10" i="3"/>
  <c r="G10" i="3" s="1"/>
  <c r="E10" i="3"/>
  <c r="F9" i="3"/>
  <c r="G9" i="3" s="1"/>
  <c r="E9" i="3"/>
  <c r="F8" i="3"/>
  <c r="G8" i="3" s="1"/>
  <c r="E8" i="3"/>
  <c r="F7" i="3"/>
  <c r="G7" i="3" s="1"/>
  <c r="E7" i="3"/>
  <c r="F6" i="3"/>
  <c r="G6" i="3" s="1"/>
  <c r="E6" i="3"/>
  <c r="E33" i="2"/>
  <c r="F32" i="2"/>
  <c r="G32" i="2" s="1"/>
  <c r="E32" i="2"/>
  <c r="F31" i="2"/>
  <c r="G31" i="2" s="1"/>
  <c r="E31" i="2"/>
  <c r="F30" i="2"/>
  <c r="G30" i="2" s="1"/>
  <c r="E30" i="2"/>
  <c r="F29" i="2"/>
  <c r="G29" i="2" s="1"/>
  <c r="E29" i="2"/>
  <c r="F28" i="2"/>
  <c r="G28" i="2" s="1"/>
  <c r="E28" i="2"/>
  <c r="F27" i="2"/>
  <c r="G27" i="2" s="1"/>
  <c r="E27" i="2"/>
  <c r="F26" i="2"/>
  <c r="G26" i="2" s="1"/>
  <c r="E26" i="2"/>
  <c r="F25" i="2"/>
  <c r="G25" i="2" s="1"/>
  <c r="E25" i="2"/>
  <c r="F24" i="2"/>
  <c r="G24" i="2" s="1"/>
  <c r="E24" i="2"/>
  <c r="F23" i="2"/>
  <c r="G23" i="2" s="1"/>
  <c r="E23" i="2"/>
  <c r="F22" i="2"/>
  <c r="G22" i="2" s="1"/>
  <c r="E22" i="2"/>
  <c r="F21" i="2"/>
  <c r="G21" i="2" s="1"/>
  <c r="E21" i="2"/>
  <c r="F20" i="2"/>
  <c r="G20" i="2" s="1"/>
  <c r="E20" i="2"/>
  <c r="F19" i="2"/>
  <c r="G19" i="2" s="1"/>
  <c r="E19" i="2"/>
  <c r="F18" i="2"/>
  <c r="G18" i="2" s="1"/>
  <c r="E18" i="2"/>
  <c r="F17" i="2"/>
  <c r="G17" i="2" s="1"/>
  <c r="E17" i="2"/>
  <c r="F16" i="2"/>
  <c r="G16" i="2" s="1"/>
  <c r="E16" i="2"/>
  <c r="F15" i="2"/>
  <c r="G15" i="2" s="1"/>
  <c r="E15" i="2"/>
  <c r="F14" i="2"/>
  <c r="G14" i="2" s="1"/>
  <c r="E14" i="2"/>
  <c r="F13" i="2"/>
  <c r="G13" i="2" s="1"/>
  <c r="E13" i="2"/>
  <c r="F12" i="2"/>
  <c r="G12" i="2" s="1"/>
  <c r="E12" i="2"/>
  <c r="F11" i="2"/>
  <c r="G11" i="2" s="1"/>
  <c r="E11" i="2"/>
  <c r="F10" i="2"/>
  <c r="G10" i="2" s="1"/>
  <c r="E10" i="2"/>
  <c r="F9" i="2"/>
  <c r="G9" i="2" s="1"/>
  <c r="E9" i="2"/>
  <c r="F8" i="2"/>
  <c r="G8" i="2" s="1"/>
  <c r="E8" i="2"/>
  <c r="F7" i="2"/>
  <c r="G7" i="2" s="1"/>
  <c r="E7" i="2"/>
  <c r="F6" i="2"/>
  <c r="G6" i="2" s="1"/>
  <c r="E6" i="2"/>
  <c r="F44" i="1"/>
  <c r="G44" i="1" s="1"/>
  <c r="E44" i="1"/>
  <c r="F43" i="1"/>
  <c r="G43" i="1" s="1"/>
  <c r="E43" i="1"/>
  <c r="F42" i="1"/>
  <c r="G42" i="1" s="1"/>
  <c r="E42" i="1"/>
  <c r="F41" i="1"/>
  <c r="G41" i="1" s="1"/>
  <c r="E41" i="1"/>
  <c r="F40" i="1"/>
  <c r="G40" i="1" s="1"/>
  <c r="E40" i="1"/>
  <c r="F39" i="1"/>
  <c r="G39" i="1" s="1"/>
  <c r="E39" i="1"/>
  <c r="F38" i="1"/>
  <c r="G38" i="1" s="1"/>
  <c r="E38" i="1"/>
  <c r="F37" i="1"/>
  <c r="G37" i="1" s="1"/>
  <c r="E37" i="1"/>
  <c r="F36" i="1"/>
  <c r="G36" i="1" s="1"/>
  <c r="E36" i="1"/>
  <c r="F35" i="1"/>
  <c r="G35" i="1" s="1"/>
  <c r="E35" i="1"/>
  <c r="F34" i="1"/>
  <c r="G34" i="1" s="1"/>
  <c r="E34" i="1"/>
  <c r="F33" i="1"/>
  <c r="G33" i="1" s="1"/>
  <c r="E33" i="1"/>
  <c r="F32" i="1"/>
  <c r="G32" i="1" s="1"/>
  <c r="E32" i="1"/>
  <c r="F31" i="1"/>
  <c r="G31" i="1" s="1"/>
  <c r="E31" i="1"/>
  <c r="F30" i="1"/>
  <c r="G30" i="1" s="1"/>
  <c r="E30" i="1"/>
  <c r="F29" i="1"/>
  <c r="G29" i="1" s="1"/>
  <c r="E29" i="1"/>
  <c r="F28" i="1"/>
  <c r="G28" i="1" s="1"/>
  <c r="E28" i="1"/>
  <c r="F27" i="1"/>
  <c r="G27" i="1" s="1"/>
  <c r="E27" i="1"/>
  <c r="F26" i="1"/>
  <c r="G26" i="1" s="1"/>
  <c r="E26" i="1"/>
  <c r="F25" i="1"/>
  <c r="G25" i="1" s="1"/>
  <c r="E25" i="1"/>
  <c r="F24" i="1"/>
  <c r="G24" i="1" s="1"/>
  <c r="E24" i="1"/>
  <c r="F23" i="1"/>
  <c r="G23" i="1" s="1"/>
  <c r="E23" i="1"/>
  <c r="F22" i="1"/>
  <c r="G22" i="1" s="1"/>
  <c r="E22" i="1"/>
  <c r="F21" i="1"/>
  <c r="G21" i="1" s="1"/>
  <c r="E21" i="1"/>
  <c r="F20" i="1"/>
  <c r="G20" i="1" s="1"/>
  <c r="E20" i="1"/>
  <c r="F19" i="1"/>
  <c r="G19" i="1" s="1"/>
  <c r="E19" i="1"/>
  <c r="F18" i="1"/>
  <c r="G18" i="1" s="1"/>
  <c r="E18" i="1"/>
  <c r="F17" i="1"/>
  <c r="G17" i="1" s="1"/>
  <c r="E17" i="1"/>
  <c r="F16" i="1"/>
  <c r="G16" i="1" s="1"/>
  <c r="E16" i="1"/>
  <c r="F15" i="1"/>
  <c r="G15" i="1" s="1"/>
  <c r="E15" i="1"/>
  <c r="F14" i="1"/>
  <c r="G14" i="1" s="1"/>
  <c r="E14" i="1"/>
  <c r="F13" i="1"/>
  <c r="G13" i="1" s="1"/>
  <c r="E13" i="1"/>
  <c r="F12" i="1"/>
  <c r="G12" i="1" s="1"/>
  <c r="E12" i="1"/>
  <c r="F11" i="1"/>
  <c r="G11" i="1" s="1"/>
  <c r="E11" i="1"/>
  <c r="F10" i="1"/>
  <c r="G10" i="1" s="1"/>
  <c r="E10" i="1"/>
  <c r="F9" i="1"/>
  <c r="G9" i="1" s="1"/>
  <c r="E9" i="1"/>
  <c r="F8" i="1"/>
  <c r="G8" i="1" s="1"/>
  <c r="E8" i="1"/>
  <c r="F7" i="1"/>
  <c r="G7" i="1" s="1"/>
  <c r="E7" i="1"/>
  <c r="F6" i="1"/>
  <c r="G6" i="1" s="1"/>
  <c r="E6" i="1"/>
  <c r="F45" i="1" l="1"/>
  <c r="G45" i="1" s="1"/>
  <c r="E25" i="3"/>
  <c r="F25" i="3"/>
  <c r="G25" i="3" s="1"/>
  <c r="F33" i="2"/>
  <c r="G33" i="2" s="1"/>
  <c r="E45" i="1"/>
</calcChain>
</file>

<file path=xl/sharedStrings.xml><?xml version="1.0" encoding="utf-8"?>
<sst xmlns="http://schemas.openxmlformats.org/spreadsheetml/2006/main" count="121" uniqueCount="53">
  <si>
    <t xml:space="preserve"> obbligo di pubblicazione ex art. 16, co. 3, D.Lgs. n. 33/2013</t>
  </si>
  <si>
    <t>UFFICIO DELL'ENTE</t>
  </si>
  <si>
    <t>NUMERO DIPENDENTI IN SERVIZIO</t>
  </si>
  <si>
    <t>GG. LAVORATIVI</t>
  </si>
  <si>
    <t>GG. ASSENZA</t>
  </si>
  <si>
    <t>GG. ASSENZA/GG. LAVORATIVI in %</t>
  </si>
  <si>
    <t>GG. PRESENZA</t>
  </si>
  <si>
    <t>GG. PRESENZA/GG. LAVORATIVI in %</t>
  </si>
  <si>
    <t>DIREZIONE MEDICA DI PRESIDIO</t>
  </si>
  <si>
    <t>TOTALE</t>
  </si>
  <si>
    <t>ASUGI: ASSENZE DEI DIPENDENTI</t>
  </si>
  <si>
    <t>DAI CARDIOTORACOVASCOLARE</t>
  </si>
  <si>
    <t>DAI CHIRURGIA</t>
  </si>
  <si>
    <t>DAI CHIRURGIA SPECIALISTICA</t>
  </si>
  <si>
    <t>DAI DIAGNOSTICA PER IMMAGINI</t>
  </si>
  <si>
    <t>DAI EMERG URGENZA ACCETTAZ</t>
  </si>
  <si>
    <t>DAI MEDICINA</t>
  </si>
  <si>
    <t>DAI MEDICINA DEI SERVIZI</t>
  </si>
  <si>
    <t>DAI MEDICINA SPECIALISTICA</t>
  </si>
  <si>
    <t>DAI NEURO ORTO RIAB MED LAVORO</t>
  </si>
  <si>
    <t>DIP DELLE DIPENDENZE</t>
  </si>
  <si>
    <t>DIP MED TRASFUSIONALE</t>
  </si>
  <si>
    <t>DIPARTIMENTI ASSISTENZA OSPEDALIERA GO</t>
  </si>
  <si>
    <t>DIPARTIMENTI ASSISTENZA PRIMARIA GO</t>
  </si>
  <si>
    <t>DIPARTIMENTI ASSISTENZA TERRITORIALE TS</t>
  </si>
  <si>
    <t>DIPARTIMENTO AMMINISTRATIVO GO</t>
  </si>
  <si>
    <t>DIPARTIMENTO AMMINISTRATIVO TS</t>
  </si>
  <si>
    <t>DIPARTIMENTO CHIRURGICO GO</t>
  </si>
  <si>
    <t>DIPARTIMENTO DI EMERGENZA GO</t>
  </si>
  <si>
    <t>DIPARTIMENTO DI PREVENZIONE GO</t>
  </si>
  <si>
    <t>DIPARTIMENTO DI PREVENZIONE TS</t>
  </si>
  <si>
    <t>DIPARTIMENTO MATERNO INFANTILE</t>
  </si>
  <si>
    <t>DIPARTIMENTO MEDICINA GO</t>
  </si>
  <si>
    <t>DIPARTIMENTO SALUTE MENTALE GO</t>
  </si>
  <si>
    <t>DIPARTIMENTO SALUTE MENTALE TS</t>
  </si>
  <si>
    <t>DIPARTIMENTO SER DIAGNOSTICI</t>
  </si>
  <si>
    <t>DIPARTIMENTO TECNICO GO</t>
  </si>
  <si>
    <t>DIPARTIMENTO TECNICO TS</t>
  </si>
  <si>
    <t>DIREZIONE GENERALE GO</t>
  </si>
  <si>
    <t>DIREZIONE SANITARIA GO</t>
  </si>
  <si>
    <t>DIREZIONE SANITARIA TS</t>
  </si>
  <si>
    <t>DIREZIONE SOCIOSANITARIA GO</t>
  </si>
  <si>
    <t>DISTRETTO 1</t>
  </si>
  <si>
    <t>DISTRETTO 2</t>
  </si>
  <si>
    <t>DISTRETTO 3</t>
  </si>
  <si>
    <t>DISTRETTO 4</t>
  </si>
  <si>
    <t>DISTRETTO ALTO ISONTINO</t>
  </si>
  <si>
    <t>DISTRETTO BASSO ISONTINO</t>
  </si>
  <si>
    <t>DIREZIONE GENERALE TS</t>
  </si>
  <si>
    <t>Mese di OTTOBRE</t>
  </si>
  <si>
    <t>Mese di NOVEMBRE</t>
  </si>
  <si>
    <t>Dati relativi al I/II/III/IV trimestre mesi: OTTOBRE - NOVEMBRE - DICEMBRE</t>
  </si>
  <si>
    <t>Mese di 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</si>
</sst>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0" fontId="3" fillId="3" borderId="10" xfId="0" applyFont="1" applyFill="1" applyBorder="1" applyProtection="1"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1" fontId="4" fillId="3" borderId="10" xfId="0" applyNumberFormat="1" applyFont="1" applyFill="1" applyBorder="1" applyAlignment="1" applyProtection="1">
      <alignment horizontal="center"/>
      <protection locked="0"/>
    </xf>
    <xf numFmtId="10" fontId="5" fillId="4" borderId="10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0" fontId="2" fillId="4" borderId="1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right"/>
      <protection locked="0"/>
    </xf>
    <xf numFmtId="0" fontId="3" fillId="4" borderId="10" xfId="0" applyFont="1" applyFill="1" applyBorder="1"/>
    <xf numFmtId="0" fontId="3" fillId="4" borderId="10" xfId="0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10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46"/>
  <sheetViews>
    <sheetView tabSelected="1" workbookViewId="0">
      <selection activeCell="L5" sqref="L5"/>
    </sheetView>
  </sheetViews>
  <sheetFormatPr defaultRowHeight="12.75" x14ac:dyDescent="0.2"/>
  <cols>
    <col min="1" max="1" width="41.7109375" bestFit="1" customWidth="1"/>
    <col min="2" max="2" width="17.5703125" customWidth="1"/>
    <col min="3" max="4" width="16.7109375" customWidth="1"/>
    <col min="5" max="5" width="16.7109375" style="19" customWidth="1"/>
    <col min="6" max="6" width="16.7109375" customWidth="1"/>
    <col min="7" max="7" width="18" style="19" customWidth="1"/>
  </cols>
  <sheetData>
    <row r="1" spans="1:13" ht="42" customHeight="1" x14ac:dyDescent="0.2">
      <c r="A1" s="21" t="s">
        <v>10</v>
      </c>
      <c r="B1" s="22"/>
      <c r="C1" s="23"/>
      <c r="D1" s="23"/>
      <c r="E1" s="23"/>
      <c r="F1" s="23"/>
      <c r="G1" s="24"/>
    </row>
    <row r="2" spans="1:13" ht="25.5" customHeight="1" x14ac:dyDescent="0.2">
      <c r="A2" s="25" t="s">
        <v>0</v>
      </c>
      <c r="B2" s="26"/>
      <c r="C2" s="26"/>
      <c r="D2" s="26"/>
      <c r="E2" s="26"/>
      <c r="F2" s="26"/>
      <c r="G2" s="27"/>
    </row>
    <row r="3" spans="1:13" ht="42" customHeight="1" x14ac:dyDescent="0.2">
      <c r="A3" s="28" t="s">
        <v>51</v>
      </c>
      <c r="B3" s="29"/>
      <c r="C3" s="30"/>
      <c r="D3" s="30"/>
      <c r="E3" s="30"/>
      <c r="F3" s="30"/>
      <c r="G3" s="31"/>
    </row>
    <row r="4" spans="1:13" ht="42" customHeight="1" x14ac:dyDescent="0.2">
      <c r="A4" s="28" t="s">
        <v>49</v>
      </c>
      <c r="B4" s="29"/>
      <c r="C4" s="30"/>
      <c r="D4" s="30"/>
      <c r="E4" s="30"/>
      <c r="F4" s="30"/>
      <c r="G4" s="31"/>
    </row>
    <row r="5" spans="1:13" ht="57.75" customHeight="1" x14ac:dyDescent="0.2">
      <c r="A5" s="1" t="s">
        <v>1</v>
      </c>
      <c r="B5" s="2" t="s">
        <v>2</v>
      </c>
      <c r="C5" s="3" t="s">
        <v>3</v>
      </c>
      <c r="D5" s="3" t="s">
        <v>4</v>
      </c>
      <c r="E5" s="4" t="s">
        <v>5</v>
      </c>
      <c r="F5" s="3" t="s">
        <v>6</v>
      </c>
      <c r="G5" s="4" t="s">
        <v>7</v>
      </c>
    </row>
    <row r="6" spans="1:13" ht="18" customHeight="1" x14ac:dyDescent="0.25">
      <c r="A6" s="5" t="s">
        <v>11</v>
      </c>
      <c r="B6" s="5">
        <v>413</v>
      </c>
      <c r="C6" s="6">
        <v>9086</v>
      </c>
      <c r="D6" s="7">
        <v>938</v>
      </c>
      <c r="E6" s="8">
        <f t="shared" ref="E6:E44" si="0">IF(C6="","",D6/C6)</f>
        <v>0.10323574730354391</v>
      </c>
      <c r="F6" s="9">
        <f t="shared" ref="F6:F44" si="1">C6-D6</f>
        <v>8148</v>
      </c>
      <c r="G6" s="10">
        <f t="shared" ref="G6:G44" si="2">IF(C6="","",F6/C6)</f>
        <v>0.8967642526964561</v>
      </c>
      <c r="I6" s="11"/>
      <c r="J6" s="12"/>
      <c r="K6" s="13"/>
      <c r="L6" s="11"/>
      <c r="M6" s="13"/>
    </row>
    <row r="7" spans="1:13" ht="18" customHeight="1" x14ac:dyDescent="0.25">
      <c r="A7" s="14" t="s">
        <v>12</v>
      </c>
      <c r="B7" s="15">
        <v>199</v>
      </c>
      <c r="C7" s="6">
        <v>4378</v>
      </c>
      <c r="D7" s="7">
        <v>336</v>
      </c>
      <c r="E7" s="8">
        <f t="shared" si="0"/>
        <v>7.6747373229785296E-2</v>
      </c>
      <c r="F7" s="9">
        <f t="shared" si="1"/>
        <v>4042</v>
      </c>
      <c r="G7" s="10">
        <f t="shared" si="2"/>
        <v>0.92325262677021469</v>
      </c>
      <c r="I7" s="11"/>
      <c r="J7" s="12"/>
      <c r="K7" s="13"/>
      <c r="L7" s="11"/>
      <c r="M7" s="13"/>
    </row>
    <row r="8" spans="1:13" ht="18" customHeight="1" x14ac:dyDescent="0.25">
      <c r="A8" s="14" t="s">
        <v>13</v>
      </c>
      <c r="B8" s="15">
        <v>199</v>
      </c>
      <c r="C8" s="6">
        <v>4378</v>
      </c>
      <c r="D8" s="7">
        <v>321</v>
      </c>
      <c r="E8" s="8">
        <f t="shared" si="0"/>
        <v>7.3321151210598443E-2</v>
      </c>
      <c r="F8" s="9">
        <f t="shared" si="1"/>
        <v>4057</v>
      </c>
      <c r="G8" s="10">
        <f t="shared" si="2"/>
        <v>0.92667884878940154</v>
      </c>
      <c r="I8" s="11"/>
      <c r="J8" s="12"/>
      <c r="K8" s="13"/>
      <c r="L8" s="11"/>
      <c r="M8" s="13"/>
    </row>
    <row r="9" spans="1:13" ht="18" customHeight="1" x14ac:dyDescent="0.25">
      <c r="A9" s="14" t="s">
        <v>14</v>
      </c>
      <c r="B9" s="15">
        <v>187</v>
      </c>
      <c r="C9" s="6">
        <v>4114</v>
      </c>
      <c r="D9" s="7">
        <v>299</v>
      </c>
      <c r="E9" s="8">
        <f t="shared" si="0"/>
        <v>7.2678658240155569E-2</v>
      </c>
      <c r="F9" s="9">
        <f t="shared" si="1"/>
        <v>3815</v>
      </c>
      <c r="G9" s="10">
        <f t="shared" si="2"/>
        <v>0.92732134175984449</v>
      </c>
      <c r="I9" s="11"/>
      <c r="J9" s="12"/>
      <c r="K9" s="13"/>
      <c r="L9" s="11"/>
      <c r="M9" s="13"/>
    </row>
    <row r="10" spans="1:13" ht="18" customHeight="1" x14ac:dyDescent="0.25">
      <c r="A10" s="5" t="s">
        <v>15</v>
      </c>
      <c r="B10" s="5">
        <v>679</v>
      </c>
      <c r="C10" s="6">
        <v>14938</v>
      </c>
      <c r="D10" s="7">
        <v>1233</v>
      </c>
      <c r="E10" s="8">
        <f t="shared" si="0"/>
        <v>8.2541170170036149E-2</v>
      </c>
      <c r="F10" s="9">
        <f t="shared" si="1"/>
        <v>13705</v>
      </c>
      <c r="G10" s="10">
        <f t="shared" si="2"/>
        <v>0.91745882982996385</v>
      </c>
      <c r="I10" s="11"/>
      <c r="J10" s="12"/>
      <c r="K10" s="13"/>
      <c r="L10" s="11"/>
      <c r="M10" s="13"/>
    </row>
    <row r="11" spans="1:13" ht="18" customHeight="1" x14ac:dyDescent="0.25">
      <c r="A11" s="5" t="s">
        <v>16</v>
      </c>
      <c r="B11" s="5">
        <v>339</v>
      </c>
      <c r="C11" s="6">
        <v>7458</v>
      </c>
      <c r="D11" s="7">
        <v>542</v>
      </c>
      <c r="E11" s="8">
        <f t="shared" si="0"/>
        <v>7.2673639045320468E-2</v>
      </c>
      <c r="F11" s="9">
        <f t="shared" si="1"/>
        <v>6916</v>
      </c>
      <c r="G11" s="10">
        <f t="shared" si="2"/>
        <v>0.92732636095467957</v>
      </c>
      <c r="I11" s="11"/>
      <c r="J11" s="12"/>
      <c r="K11" s="13"/>
      <c r="L11" s="11"/>
      <c r="M11" s="13"/>
    </row>
    <row r="12" spans="1:13" ht="18" customHeight="1" x14ac:dyDescent="0.25">
      <c r="A12" s="5" t="s">
        <v>17</v>
      </c>
      <c r="B12" s="5">
        <v>153</v>
      </c>
      <c r="C12" s="6">
        <v>3366</v>
      </c>
      <c r="D12" s="7">
        <v>161</v>
      </c>
      <c r="E12" s="8">
        <f t="shared" si="0"/>
        <v>4.7831253713606657E-2</v>
      </c>
      <c r="F12" s="9">
        <f t="shared" si="1"/>
        <v>3205</v>
      </c>
      <c r="G12" s="10">
        <f t="shared" si="2"/>
        <v>0.95216874628639336</v>
      </c>
      <c r="I12" s="11"/>
      <c r="J12" s="12"/>
      <c r="K12" s="13"/>
      <c r="L12" s="11"/>
      <c r="M12" s="13"/>
    </row>
    <row r="13" spans="1:13" ht="18" customHeight="1" x14ac:dyDescent="0.25">
      <c r="A13" s="5" t="s">
        <v>18</v>
      </c>
      <c r="B13" s="5">
        <v>189</v>
      </c>
      <c r="C13" s="6">
        <v>4158</v>
      </c>
      <c r="D13" s="7">
        <v>151</v>
      </c>
      <c r="E13" s="8">
        <f t="shared" si="0"/>
        <v>3.6315536315536315E-2</v>
      </c>
      <c r="F13" s="9">
        <f t="shared" si="1"/>
        <v>4007</v>
      </c>
      <c r="G13" s="10">
        <f t="shared" si="2"/>
        <v>0.9636844636844637</v>
      </c>
      <c r="I13" s="11"/>
      <c r="J13" s="12"/>
      <c r="K13" s="13"/>
      <c r="L13" s="11"/>
      <c r="M13" s="13"/>
    </row>
    <row r="14" spans="1:13" ht="18" customHeight="1" x14ac:dyDescent="0.25">
      <c r="A14" s="5" t="s">
        <v>19</v>
      </c>
      <c r="B14" s="5">
        <v>313</v>
      </c>
      <c r="C14" s="6">
        <v>6886</v>
      </c>
      <c r="D14" s="7">
        <v>624</v>
      </c>
      <c r="E14" s="8">
        <f t="shared" si="0"/>
        <v>9.0618646529189661E-2</v>
      </c>
      <c r="F14" s="9">
        <f t="shared" si="1"/>
        <v>6262</v>
      </c>
      <c r="G14" s="10">
        <f t="shared" si="2"/>
        <v>0.90938135347081039</v>
      </c>
      <c r="I14" s="11"/>
      <c r="J14" s="12"/>
      <c r="K14" s="13"/>
      <c r="L14" s="11"/>
      <c r="M14" s="13"/>
    </row>
    <row r="15" spans="1:13" ht="18" customHeight="1" x14ac:dyDescent="0.25">
      <c r="A15" s="5" t="s">
        <v>20</v>
      </c>
      <c r="B15" s="5">
        <v>73</v>
      </c>
      <c r="C15" s="6">
        <v>1606</v>
      </c>
      <c r="D15" s="7">
        <v>216</v>
      </c>
      <c r="E15" s="8">
        <f t="shared" si="0"/>
        <v>0.13449564134495642</v>
      </c>
      <c r="F15" s="9">
        <f t="shared" si="1"/>
        <v>1390</v>
      </c>
      <c r="G15" s="10">
        <f t="shared" si="2"/>
        <v>0.8655043586550436</v>
      </c>
      <c r="I15" s="11"/>
      <c r="J15" s="12"/>
      <c r="K15" s="13"/>
      <c r="L15" s="11"/>
      <c r="M15" s="13"/>
    </row>
    <row r="16" spans="1:13" ht="18" customHeight="1" x14ac:dyDescent="0.25">
      <c r="A16" s="5" t="s">
        <v>21</v>
      </c>
      <c r="B16" s="5">
        <v>81</v>
      </c>
      <c r="C16" s="6">
        <v>1782</v>
      </c>
      <c r="D16" s="7">
        <v>223</v>
      </c>
      <c r="E16" s="8">
        <f t="shared" si="0"/>
        <v>0.12514029180695849</v>
      </c>
      <c r="F16" s="9">
        <f t="shared" si="1"/>
        <v>1559</v>
      </c>
      <c r="G16" s="10">
        <f t="shared" si="2"/>
        <v>0.87485970819304149</v>
      </c>
      <c r="I16" s="11"/>
      <c r="J16" s="12"/>
      <c r="K16" s="13"/>
      <c r="L16" s="11"/>
      <c r="M16" s="13"/>
    </row>
    <row r="17" spans="1:13" ht="18" customHeight="1" x14ac:dyDescent="0.25">
      <c r="A17" s="5" t="s">
        <v>22</v>
      </c>
      <c r="B17" s="5">
        <v>130</v>
      </c>
      <c r="C17" s="6">
        <v>2860</v>
      </c>
      <c r="D17" s="7">
        <v>469</v>
      </c>
      <c r="E17" s="8">
        <f t="shared" si="0"/>
        <v>0.16398601398601398</v>
      </c>
      <c r="F17" s="9">
        <f t="shared" si="1"/>
        <v>2391</v>
      </c>
      <c r="G17" s="10">
        <f t="shared" si="2"/>
        <v>0.83601398601398602</v>
      </c>
      <c r="I17" s="11"/>
      <c r="J17" s="12"/>
      <c r="K17" s="13"/>
      <c r="L17" s="11"/>
      <c r="M17" s="13"/>
    </row>
    <row r="18" spans="1:13" ht="18" customHeight="1" x14ac:dyDescent="0.25">
      <c r="A18" s="5" t="s">
        <v>23</v>
      </c>
      <c r="B18" s="5">
        <v>76</v>
      </c>
      <c r="C18" s="6">
        <v>1672</v>
      </c>
      <c r="D18" s="7">
        <v>117</v>
      </c>
      <c r="E18" s="8">
        <f t="shared" si="0"/>
        <v>6.9976076555023928E-2</v>
      </c>
      <c r="F18" s="9">
        <f t="shared" si="1"/>
        <v>1555</v>
      </c>
      <c r="G18" s="10">
        <f t="shared" si="2"/>
        <v>0.93002392344497609</v>
      </c>
      <c r="I18" s="11"/>
      <c r="J18" s="12"/>
      <c r="K18" s="13"/>
      <c r="L18" s="11"/>
      <c r="M18" s="13"/>
    </row>
    <row r="19" spans="1:13" ht="18" customHeight="1" x14ac:dyDescent="0.25">
      <c r="A19" s="5" t="s">
        <v>24</v>
      </c>
      <c r="B19" s="5">
        <v>20</v>
      </c>
      <c r="C19" s="6">
        <v>440</v>
      </c>
      <c r="D19" s="7">
        <v>52</v>
      </c>
      <c r="E19" s="8">
        <f t="shared" si="0"/>
        <v>0.11818181818181818</v>
      </c>
      <c r="F19" s="9">
        <f t="shared" si="1"/>
        <v>388</v>
      </c>
      <c r="G19" s="10">
        <f t="shared" si="2"/>
        <v>0.88181818181818183</v>
      </c>
      <c r="I19" s="11"/>
      <c r="J19" s="12"/>
      <c r="K19" s="13"/>
      <c r="L19" s="11"/>
      <c r="M19" s="13"/>
    </row>
    <row r="20" spans="1:13" ht="18" customHeight="1" x14ac:dyDescent="0.25">
      <c r="A20" s="5" t="s">
        <v>25</v>
      </c>
      <c r="B20" s="5">
        <v>42</v>
      </c>
      <c r="C20" s="6">
        <v>924</v>
      </c>
      <c r="D20" s="7">
        <v>20</v>
      </c>
      <c r="E20" s="8">
        <f t="shared" si="0"/>
        <v>2.1645021645021644E-2</v>
      </c>
      <c r="F20" s="9">
        <f t="shared" si="1"/>
        <v>904</v>
      </c>
      <c r="G20" s="10">
        <f t="shared" si="2"/>
        <v>0.97835497835497831</v>
      </c>
      <c r="I20" s="11"/>
      <c r="J20" s="12"/>
      <c r="K20" s="13"/>
      <c r="L20" s="11"/>
      <c r="M20" s="13"/>
    </row>
    <row r="21" spans="1:13" ht="18" customHeight="1" x14ac:dyDescent="0.25">
      <c r="A21" s="5" t="s">
        <v>26</v>
      </c>
      <c r="B21" s="5">
        <v>115</v>
      </c>
      <c r="C21" s="6">
        <v>2530</v>
      </c>
      <c r="D21" s="7">
        <v>229</v>
      </c>
      <c r="E21" s="8">
        <f t="shared" si="0"/>
        <v>9.0513833992094866E-2</v>
      </c>
      <c r="F21" s="9">
        <f t="shared" si="1"/>
        <v>2301</v>
      </c>
      <c r="G21" s="10">
        <f t="shared" si="2"/>
        <v>0.90948616600790511</v>
      </c>
      <c r="I21" s="11"/>
      <c r="J21" s="12"/>
      <c r="K21" s="13"/>
      <c r="L21" s="11"/>
      <c r="M21" s="13"/>
    </row>
    <row r="22" spans="1:13" ht="18" customHeight="1" x14ac:dyDescent="0.25">
      <c r="A22" s="5" t="s">
        <v>27</v>
      </c>
      <c r="B22" s="5">
        <v>424</v>
      </c>
      <c r="C22" s="6">
        <v>9328</v>
      </c>
      <c r="D22" s="7">
        <v>994</v>
      </c>
      <c r="E22" s="8">
        <f t="shared" si="0"/>
        <v>0.10656089193825043</v>
      </c>
      <c r="F22" s="9">
        <f t="shared" si="1"/>
        <v>8334</v>
      </c>
      <c r="G22" s="10">
        <f t="shared" si="2"/>
        <v>0.89343910806174953</v>
      </c>
      <c r="I22" s="11"/>
      <c r="J22" s="12"/>
      <c r="K22" s="13"/>
      <c r="L22" s="11"/>
      <c r="M22" s="13"/>
    </row>
    <row r="23" spans="1:13" ht="18" customHeight="1" x14ac:dyDescent="0.25">
      <c r="A23" s="5" t="s">
        <v>28</v>
      </c>
      <c r="B23" s="5">
        <v>289</v>
      </c>
      <c r="C23" s="6">
        <v>6358</v>
      </c>
      <c r="D23" s="7">
        <v>594</v>
      </c>
      <c r="E23" s="8">
        <f t="shared" si="0"/>
        <v>9.3425605536332182E-2</v>
      </c>
      <c r="F23" s="9">
        <f t="shared" si="1"/>
        <v>5764</v>
      </c>
      <c r="G23" s="10">
        <f t="shared" si="2"/>
        <v>0.90657439446366783</v>
      </c>
    </row>
    <row r="24" spans="1:13" ht="18" customHeight="1" x14ac:dyDescent="0.25">
      <c r="A24" s="5" t="s">
        <v>29</v>
      </c>
      <c r="B24" s="5">
        <v>79</v>
      </c>
      <c r="C24" s="6">
        <v>1738</v>
      </c>
      <c r="D24" s="7">
        <v>277</v>
      </c>
      <c r="E24" s="8">
        <f t="shared" si="0"/>
        <v>0.15937859608745686</v>
      </c>
      <c r="F24" s="9">
        <f t="shared" si="1"/>
        <v>1461</v>
      </c>
      <c r="G24" s="10">
        <f t="shared" si="2"/>
        <v>0.84062140391254314</v>
      </c>
    </row>
    <row r="25" spans="1:13" ht="18" customHeight="1" x14ac:dyDescent="0.25">
      <c r="A25" s="5" t="s">
        <v>30</v>
      </c>
      <c r="B25" s="5">
        <v>140</v>
      </c>
      <c r="C25" s="6">
        <v>3080</v>
      </c>
      <c r="D25" s="7">
        <v>104</v>
      </c>
      <c r="E25" s="8">
        <f t="shared" si="0"/>
        <v>3.3766233766233764E-2</v>
      </c>
      <c r="F25" s="9">
        <f t="shared" si="1"/>
        <v>2976</v>
      </c>
      <c r="G25" s="10">
        <f t="shared" si="2"/>
        <v>0.96623376623376622</v>
      </c>
    </row>
    <row r="26" spans="1:13" ht="18" customHeight="1" x14ac:dyDescent="0.25">
      <c r="A26" s="5" t="s">
        <v>31</v>
      </c>
      <c r="B26" s="5">
        <v>97</v>
      </c>
      <c r="C26" s="6">
        <v>2134</v>
      </c>
      <c r="D26" s="7">
        <v>273</v>
      </c>
      <c r="E26" s="8">
        <f t="shared" si="0"/>
        <v>0.12792877225866917</v>
      </c>
      <c r="F26" s="9">
        <f t="shared" si="1"/>
        <v>1861</v>
      </c>
      <c r="G26" s="10">
        <f t="shared" si="2"/>
        <v>0.87207122774133083</v>
      </c>
    </row>
    <row r="27" spans="1:13" ht="18" customHeight="1" x14ac:dyDescent="0.25">
      <c r="A27" s="5" t="s">
        <v>32</v>
      </c>
      <c r="B27" s="5">
        <v>303</v>
      </c>
      <c r="C27" s="6">
        <v>6666</v>
      </c>
      <c r="D27" s="7">
        <v>635</v>
      </c>
      <c r="E27" s="8">
        <f t="shared" si="0"/>
        <v>9.5259525952595264E-2</v>
      </c>
      <c r="F27" s="9">
        <f t="shared" si="1"/>
        <v>6031</v>
      </c>
      <c r="G27" s="10">
        <f t="shared" si="2"/>
        <v>0.90474047404740476</v>
      </c>
    </row>
    <row r="28" spans="1:13" ht="18" customHeight="1" x14ac:dyDescent="0.25">
      <c r="A28" s="5" t="s">
        <v>33</v>
      </c>
      <c r="B28" s="5">
        <v>75</v>
      </c>
      <c r="C28" s="6">
        <v>1650</v>
      </c>
      <c r="D28" s="7">
        <v>266</v>
      </c>
      <c r="E28" s="8">
        <f t="shared" si="0"/>
        <v>0.16121212121212122</v>
      </c>
      <c r="F28" s="9">
        <f t="shared" si="1"/>
        <v>1384</v>
      </c>
      <c r="G28" s="10">
        <f t="shared" si="2"/>
        <v>0.83878787878787875</v>
      </c>
    </row>
    <row r="29" spans="1:13" ht="18" customHeight="1" x14ac:dyDescent="0.25">
      <c r="A29" s="5" t="s">
        <v>34</v>
      </c>
      <c r="B29" s="5">
        <v>203</v>
      </c>
      <c r="C29" s="6">
        <v>4466</v>
      </c>
      <c r="D29" s="7">
        <v>524</v>
      </c>
      <c r="E29" s="8">
        <f t="shared" si="0"/>
        <v>0.11733094491715182</v>
      </c>
      <c r="F29" s="9">
        <f t="shared" si="1"/>
        <v>3942</v>
      </c>
      <c r="G29" s="10">
        <f t="shared" si="2"/>
        <v>0.88266905508284821</v>
      </c>
    </row>
    <row r="30" spans="1:13" ht="18" customHeight="1" x14ac:dyDescent="0.25">
      <c r="A30" s="5" t="s">
        <v>35</v>
      </c>
      <c r="B30" s="5">
        <v>81</v>
      </c>
      <c r="C30" s="6">
        <v>1782</v>
      </c>
      <c r="D30" s="7">
        <v>266</v>
      </c>
      <c r="E30" s="8">
        <f t="shared" si="0"/>
        <v>0.14927048260381592</v>
      </c>
      <c r="F30" s="9">
        <f t="shared" si="1"/>
        <v>1516</v>
      </c>
      <c r="G30" s="10">
        <f t="shared" si="2"/>
        <v>0.85072951739618408</v>
      </c>
    </row>
    <row r="31" spans="1:13" ht="18" customHeight="1" x14ac:dyDescent="0.25">
      <c r="A31" s="5" t="s">
        <v>36</v>
      </c>
      <c r="B31" s="5">
        <v>50</v>
      </c>
      <c r="C31" s="6">
        <v>1100</v>
      </c>
      <c r="D31" s="7">
        <v>120</v>
      </c>
      <c r="E31" s="8">
        <f t="shared" si="0"/>
        <v>0.10909090909090909</v>
      </c>
      <c r="F31" s="9">
        <f t="shared" si="1"/>
        <v>980</v>
      </c>
      <c r="G31" s="10">
        <f t="shared" si="2"/>
        <v>0.89090909090909087</v>
      </c>
    </row>
    <row r="32" spans="1:13" ht="18" customHeight="1" x14ac:dyDescent="0.25">
      <c r="A32" s="5" t="s">
        <v>37</v>
      </c>
      <c r="B32" s="5">
        <v>243</v>
      </c>
      <c r="C32" s="6">
        <v>5346</v>
      </c>
      <c r="D32" s="7">
        <v>444</v>
      </c>
      <c r="E32" s="8">
        <f t="shared" si="0"/>
        <v>8.3052749719416383E-2</v>
      </c>
      <c r="F32" s="9">
        <f t="shared" si="1"/>
        <v>4902</v>
      </c>
      <c r="G32" s="10">
        <f t="shared" si="2"/>
        <v>0.91694725028058366</v>
      </c>
    </row>
    <row r="33" spans="1:7" ht="18" customHeight="1" x14ac:dyDescent="0.25">
      <c r="A33" s="5" t="s">
        <v>38</v>
      </c>
      <c r="B33" s="5">
        <v>10</v>
      </c>
      <c r="C33" s="6">
        <v>220</v>
      </c>
      <c r="D33" s="7">
        <v>9</v>
      </c>
      <c r="E33" s="8">
        <f t="shared" si="0"/>
        <v>4.0909090909090909E-2</v>
      </c>
      <c r="F33" s="9">
        <f t="shared" si="1"/>
        <v>211</v>
      </c>
      <c r="G33" s="10">
        <f t="shared" si="2"/>
        <v>0.95909090909090911</v>
      </c>
    </row>
    <row r="34" spans="1:7" ht="18" customHeight="1" x14ac:dyDescent="0.25">
      <c r="A34" s="5" t="s">
        <v>48</v>
      </c>
      <c r="B34" s="5">
        <v>82</v>
      </c>
      <c r="C34" s="6">
        <v>1804</v>
      </c>
      <c r="D34" s="7">
        <v>146</v>
      </c>
      <c r="E34" s="8">
        <f t="shared" si="0"/>
        <v>8.0931263858093128E-2</v>
      </c>
      <c r="F34" s="9">
        <f t="shared" si="1"/>
        <v>1658</v>
      </c>
      <c r="G34" s="10">
        <f t="shared" si="2"/>
        <v>0.91906873614190687</v>
      </c>
    </row>
    <row r="35" spans="1:7" ht="18" customHeight="1" x14ac:dyDescent="0.25">
      <c r="A35" s="5" t="s">
        <v>8</v>
      </c>
      <c r="B35" s="5">
        <v>94</v>
      </c>
      <c r="C35" s="6">
        <v>2068</v>
      </c>
      <c r="D35" s="7">
        <v>249</v>
      </c>
      <c r="E35" s="8">
        <f t="shared" si="0"/>
        <v>0.12040618955512572</v>
      </c>
      <c r="F35" s="9">
        <f t="shared" si="1"/>
        <v>1819</v>
      </c>
      <c r="G35" s="10">
        <f t="shared" si="2"/>
        <v>0.87959381044487428</v>
      </c>
    </row>
    <row r="36" spans="1:7" ht="18" customHeight="1" x14ac:dyDescent="0.25">
      <c r="A36" s="5" t="s">
        <v>39</v>
      </c>
      <c r="B36" s="5">
        <v>37</v>
      </c>
      <c r="C36" s="6">
        <v>814</v>
      </c>
      <c r="D36" s="7">
        <v>186</v>
      </c>
      <c r="E36" s="8">
        <f t="shared" si="0"/>
        <v>0.2285012285012285</v>
      </c>
      <c r="F36" s="9">
        <f t="shared" si="1"/>
        <v>628</v>
      </c>
      <c r="G36" s="10">
        <f t="shared" si="2"/>
        <v>0.77149877149877155</v>
      </c>
    </row>
    <row r="37" spans="1:7" ht="18" customHeight="1" x14ac:dyDescent="0.25">
      <c r="A37" s="5" t="s">
        <v>40</v>
      </c>
      <c r="B37" s="5">
        <v>104</v>
      </c>
      <c r="C37" s="6">
        <v>2288</v>
      </c>
      <c r="D37" s="7">
        <v>90</v>
      </c>
      <c r="E37" s="8">
        <f t="shared" si="0"/>
        <v>3.9335664335664336E-2</v>
      </c>
      <c r="F37" s="9">
        <f t="shared" si="1"/>
        <v>2198</v>
      </c>
      <c r="G37" s="10">
        <f t="shared" si="2"/>
        <v>0.96066433566433562</v>
      </c>
    </row>
    <row r="38" spans="1:7" ht="18" customHeight="1" x14ac:dyDescent="0.25">
      <c r="A38" s="5" t="s">
        <v>41</v>
      </c>
      <c r="B38" s="5">
        <v>27</v>
      </c>
      <c r="C38" s="6">
        <v>594</v>
      </c>
      <c r="D38" s="7">
        <v>21</v>
      </c>
      <c r="E38" s="8">
        <f t="shared" si="0"/>
        <v>3.5353535353535352E-2</v>
      </c>
      <c r="F38" s="9">
        <f t="shared" si="1"/>
        <v>573</v>
      </c>
      <c r="G38" s="10">
        <f t="shared" si="2"/>
        <v>0.96464646464646464</v>
      </c>
    </row>
    <row r="39" spans="1:7" ht="18" customHeight="1" x14ac:dyDescent="0.25">
      <c r="A39" s="5" t="s">
        <v>42</v>
      </c>
      <c r="B39" s="5">
        <v>115</v>
      </c>
      <c r="C39" s="6">
        <v>2530</v>
      </c>
      <c r="D39" s="7">
        <v>148</v>
      </c>
      <c r="E39" s="8">
        <f t="shared" si="0"/>
        <v>5.8498023715415022E-2</v>
      </c>
      <c r="F39" s="9">
        <f t="shared" si="1"/>
        <v>2382</v>
      </c>
      <c r="G39" s="10">
        <f t="shared" si="2"/>
        <v>0.94150197628458498</v>
      </c>
    </row>
    <row r="40" spans="1:7" ht="18" customHeight="1" x14ac:dyDescent="0.25">
      <c r="A40" s="5" t="s">
        <v>43</v>
      </c>
      <c r="B40" s="5">
        <v>183</v>
      </c>
      <c r="C40" s="6">
        <v>4026</v>
      </c>
      <c r="D40" s="7">
        <v>397</v>
      </c>
      <c r="E40" s="8">
        <f t="shared" si="0"/>
        <v>9.8609041231992045E-2</v>
      </c>
      <c r="F40" s="9">
        <f t="shared" si="1"/>
        <v>3629</v>
      </c>
      <c r="G40" s="10">
        <f t="shared" si="2"/>
        <v>0.9013909587680079</v>
      </c>
    </row>
    <row r="41" spans="1:7" ht="18" customHeight="1" x14ac:dyDescent="0.25">
      <c r="A41" s="5" t="s">
        <v>44</v>
      </c>
      <c r="B41" s="5">
        <v>131</v>
      </c>
      <c r="C41" s="6">
        <v>2882</v>
      </c>
      <c r="D41" s="7">
        <v>254</v>
      </c>
      <c r="E41" s="8">
        <f t="shared" si="0"/>
        <v>8.8133240804996529E-2</v>
      </c>
      <c r="F41" s="9">
        <f t="shared" si="1"/>
        <v>2628</v>
      </c>
      <c r="G41" s="10">
        <f t="shared" si="2"/>
        <v>0.91186675919500348</v>
      </c>
    </row>
    <row r="42" spans="1:7" ht="18" customHeight="1" x14ac:dyDescent="0.25">
      <c r="A42" s="5" t="s">
        <v>45</v>
      </c>
      <c r="B42" s="5">
        <v>123</v>
      </c>
      <c r="C42" s="6">
        <v>2706</v>
      </c>
      <c r="D42" s="7">
        <v>98</v>
      </c>
      <c r="E42" s="8">
        <f t="shared" si="0"/>
        <v>3.6215816703621583E-2</v>
      </c>
      <c r="F42" s="9">
        <f t="shared" si="1"/>
        <v>2608</v>
      </c>
      <c r="G42" s="10">
        <f t="shared" si="2"/>
        <v>0.96378418329637838</v>
      </c>
    </row>
    <row r="43" spans="1:7" ht="18" customHeight="1" x14ac:dyDescent="0.25">
      <c r="A43" s="5" t="s">
        <v>46</v>
      </c>
      <c r="B43" s="5">
        <v>164</v>
      </c>
      <c r="C43" s="6">
        <v>3608</v>
      </c>
      <c r="D43" s="7">
        <v>485</v>
      </c>
      <c r="E43" s="8">
        <f t="shared" si="0"/>
        <v>0.13442350332594236</v>
      </c>
      <c r="F43" s="9">
        <f t="shared" si="1"/>
        <v>3123</v>
      </c>
      <c r="G43" s="10">
        <f t="shared" si="2"/>
        <v>0.86557649667405767</v>
      </c>
    </row>
    <row r="44" spans="1:7" ht="18" customHeight="1" x14ac:dyDescent="0.25">
      <c r="A44" s="5" t="s">
        <v>47</v>
      </c>
      <c r="B44" s="5">
        <v>129</v>
      </c>
      <c r="C44" s="6">
        <v>2838</v>
      </c>
      <c r="D44" s="7">
        <v>404</v>
      </c>
      <c r="E44" s="8">
        <f t="shared" si="0"/>
        <v>0.142353770260747</v>
      </c>
      <c r="F44" s="9">
        <f t="shared" si="1"/>
        <v>2434</v>
      </c>
      <c r="G44" s="10">
        <f t="shared" si="2"/>
        <v>0.85764622973925297</v>
      </c>
    </row>
    <row r="45" spans="1:7" ht="18" customHeight="1" x14ac:dyDescent="0.25">
      <c r="A45" s="16" t="s">
        <v>9</v>
      </c>
      <c r="B45" s="16"/>
      <c r="C45" s="17">
        <f>SUM(C6:C44)</f>
        <v>140602</v>
      </c>
      <c r="D45" s="18">
        <f>SUM(D6:D44)</f>
        <v>12915</v>
      </c>
      <c r="E45" s="8">
        <f>IF(C45="","",D45/C45)</f>
        <v>9.185502339938266E-2</v>
      </c>
      <c r="F45" s="9">
        <f>C45-D45</f>
        <v>127687</v>
      </c>
      <c r="G45" s="10">
        <f>IF(C45="","",F45/C45)</f>
        <v>0.90814497660061733</v>
      </c>
    </row>
    <row r="46" spans="1:7" x14ac:dyDescent="0.2">
      <c r="D46" s="20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3"/>
  <sheetViews>
    <sheetView workbookViewId="0">
      <selection activeCell="E45" sqref="E45"/>
    </sheetView>
  </sheetViews>
  <sheetFormatPr defaultRowHeight="12.75" x14ac:dyDescent="0.2"/>
  <cols>
    <col min="1" max="1" width="49.7109375" bestFit="1" customWidth="1"/>
    <col min="2" max="2" width="17.5703125" customWidth="1"/>
    <col min="3" max="4" width="16.7109375" customWidth="1"/>
    <col min="5" max="5" width="16.7109375" style="19" customWidth="1"/>
    <col min="6" max="6" width="16.7109375" customWidth="1"/>
    <col min="7" max="7" width="18" style="19" customWidth="1"/>
  </cols>
  <sheetData>
    <row r="1" spans="1:13" ht="42" customHeight="1" x14ac:dyDescent="0.2">
      <c r="A1" s="21" t="s">
        <v>10</v>
      </c>
      <c r="B1" s="22"/>
      <c r="C1" s="23"/>
      <c r="D1" s="23"/>
      <c r="E1" s="23"/>
      <c r="F1" s="23"/>
      <c r="G1" s="24"/>
    </row>
    <row r="2" spans="1:13" ht="25.5" customHeight="1" x14ac:dyDescent="0.2">
      <c r="A2" s="25" t="s">
        <v>0</v>
      </c>
      <c r="B2" s="26"/>
      <c r="C2" s="26"/>
      <c r="D2" s="26"/>
      <c r="E2" s="26"/>
      <c r="F2" s="26"/>
      <c r="G2" s="27"/>
    </row>
    <row r="3" spans="1:13" ht="42" customHeight="1" x14ac:dyDescent="0.2">
      <c r="A3" s="28" t="s">
        <v>51</v>
      </c>
      <c r="B3" s="29"/>
      <c r="C3" s="30"/>
      <c r="D3" s="30"/>
      <c r="E3" s="30"/>
      <c r="F3" s="30"/>
      <c r="G3" s="31"/>
    </row>
    <row r="4" spans="1:13" ht="42" customHeight="1" x14ac:dyDescent="0.2">
      <c r="A4" s="28" t="s">
        <v>50</v>
      </c>
      <c r="B4" s="29"/>
      <c r="C4" s="30"/>
      <c r="D4" s="30"/>
      <c r="E4" s="30"/>
      <c r="F4" s="30"/>
      <c r="G4" s="31"/>
    </row>
    <row r="5" spans="1:13" ht="57.75" customHeight="1" x14ac:dyDescent="0.2">
      <c r="A5" s="1" t="s">
        <v>1</v>
      </c>
      <c r="B5" s="2" t="s">
        <v>2</v>
      </c>
      <c r="C5" s="3" t="s">
        <v>3</v>
      </c>
      <c r="D5" s="3" t="s">
        <v>4</v>
      </c>
      <c r="E5" s="4" t="s">
        <v>5</v>
      </c>
      <c r="F5" s="3" t="s">
        <v>6</v>
      </c>
      <c r="G5" s="4" t="s">
        <v>7</v>
      </c>
    </row>
    <row r="6" spans="1:13" ht="18" customHeight="1" x14ac:dyDescent="0.25">
      <c r="A6" s="5" t="s">
        <v>11</v>
      </c>
      <c r="B6" s="5">
        <v>410</v>
      </c>
      <c r="C6" s="6">
        <v>8200</v>
      </c>
      <c r="D6" s="7">
        <v>160</v>
      </c>
      <c r="E6" s="8">
        <f t="shared" ref="E6:E32" si="0">IF(C6="","",D6/C6)</f>
        <v>1.9512195121951219E-2</v>
      </c>
      <c r="F6" s="9">
        <f t="shared" ref="F6:F32" si="1">C6-D6</f>
        <v>8040</v>
      </c>
      <c r="G6" s="10">
        <f t="shared" ref="G6:G32" si="2">IF(C6="","",F6/C6)</f>
        <v>0.98048780487804876</v>
      </c>
      <c r="I6" s="11"/>
      <c r="J6" s="12"/>
      <c r="K6" s="13"/>
      <c r="L6" s="11"/>
      <c r="M6" s="13"/>
    </row>
    <row r="7" spans="1:13" ht="18" customHeight="1" x14ac:dyDescent="0.25">
      <c r="A7" s="14" t="s">
        <v>12</v>
      </c>
      <c r="B7" s="15">
        <v>203</v>
      </c>
      <c r="C7" s="6">
        <v>4060</v>
      </c>
      <c r="D7" s="7">
        <v>109</v>
      </c>
      <c r="E7" s="8">
        <f t="shared" si="0"/>
        <v>2.6847290640394088E-2</v>
      </c>
      <c r="F7" s="9">
        <f t="shared" si="1"/>
        <v>3951</v>
      </c>
      <c r="G7" s="10">
        <f t="shared" si="2"/>
        <v>0.97315270935960596</v>
      </c>
      <c r="I7" s="11"/>
      <c r="J7" s="12"/>
      <c r="K7" s="13"/>
      <c r="L7" s="11"/>
      <c r="M7" s="13"/>
    </row>
    <row r="8" spans="1:13" ht="18" customHeight="1" x14ac:dyDescent="0.25">
      <c r="A8" s="14" t="s">
        <v>14</v>
      </c>
      <c r="B8" s="15">
        <v>185</v>
      </c>
      <c r="C8" s="6">
        <v>3700</v>
      </c>
      <c r="D8" s="7">
        <v>43</v>
      </c>
      <c r="E8" s="8">
        <f t="shared" si="0"/>
        <v>1.1621621621621621E-2</v>
      </c>
      <c r="F8" s="9">
        <f t="shared" si="1"/>
        <v>3657</v>
      </c>
      <c r="G8" s="10">
        <f t="shared" si="2"/>
        <v>0.98837837837837839</v>
      </c>
      <c r="I8" s="11"/>
      <c r="J8" s="12"/>
      <c r="K8" s="13"/>
      <c r="L8" s="11"/>
      <c r="M8" s="13"/>
    </row>
    <row r="9" spans="1:13" ht="18" customHeight="1" x14ac:dyDescent="0.25">
      <c r="A9" s="14" t="s">
        <v>15</v>
      </c>
      <c r="B9" s="15">
        <v>674</v>
      </c>
      <c r="C9" s="6">
        <v>13480</v>
      </c>
      <c r="D9" s="7">
        <v>117</v>
      </c>
      <c r="E9" s="8">
        <f t="shared" si="0"/>
        <v>8.6795252225519287E-3</v>
      </c>
      <c r="F9" s="9">
        <f t="shared" si="1"/>
        <v>13363</v>
      </c>
      <c r="G9" s="10">
        <f t="shared" si="2"/>
        <v>0.99132047477744811</v>
      </c>
      <c r="I9" s="11"/>
      <c r="J9" s="12"/>
      <c r="K9" s="13"/>
      <c r="L9" s="11"/>
      <c r="M9" s="13"/>
    </row>
    <row r="10" spans="1:13" ht="18" customHeight="1" x14ac:dyDescent="0.25">
      <c r="A10" s="5" t="s">
        <v>16</v>
      </c>
      <c r="B10" s="5">
        <v>341</v>
      </c>
      <c r="C10" s="6">
        <v>6820</v>
      </c>
      <c r="D10" s="7">
        <v>32</v>
      </c>
      <c r="E10" s="8">
        <f t="shared" si="0"/>
        <v>4.6920821114369501E-3</v>
      </c>
      <c r="F10" s="9">
        <f t="shared" si="1"/>
        <v>6788</v>
      </c>
      <c r="G10" s="10">
        <f t="shared" si="2"/>
        <v>0.9953079178885631</v>
      </c>
      <c r="I10" s="11"/>
      <c r="J10" s="12"/>
      <c r="K10" s="13"/>
      <c r="L10" s="11"/>
      <c r="M10" s="13"/>
    </row>
    <row r="11" spans="1:13" ht="18" customHeight="1" x14ac:dyDescent="0.25">
      <c r="A11" s="5" t="s">
        <v>17</v>
      </c>
      <c r="B11" s="5">
        <v>152</v>
      </c>
      <c r="C11" s="6">
        <v>3040</v>
      </c>
      <c r="D11" s="7">
        <v>18</v>
      </c>
      <c r="E11" s="8">
        <f t="shared" si="0"/>
        <v>5.9210526315789476E-3</v>
      </c>
      <c r="F11" s="9">
        <f t="shared" si="1"/>
        <v>3022</v>
      </c>
      <c r="G11" s="10">
        <f t="shared" si="2"/>
        <v>0.99407894736842106</v>
      </c>
      <c r="I11" s="11"/>
      <c r="J11" s="12"/>
      <c r="K11" s="13"/>
      <c r="L11" s="11"/>
      <c r="M11" s="13"/>
    </row>
    <row r="12" spans="1:13" ht="18" customHeight="1" x14ac:dyDescent="0.25">
      <c r="A12" s="5" t="s">
        <v>18</v>
      </c>
      <c r="B12" s="5">
        <v>187</v>
      </c>
      <c r="C12" s="6">
        <v>3740</v>
      </c>
      <c r="D12" s="7">
        <v>45</v>
      </c>
      <c r="E12" s="8">
        <f t="shared" si="0"/>
        <v>1.2032085561497326E-2</v>
      </c>
      <c r="F12" s="9">
        <f t="shared" si="1"/>
        <v>3695</v>
      </c>
      <c r="G12" s="10">
        <f t="shared" si="2"/>
        <v>0.98796791443850263</v>
      </c>
      <c r="I12" s="11"/>
      <c r="J12" s="12"/>
      <c r="K12" s="13"/>
      <c r="L12" s="11"/>
      <c r="M12" s="13"/>
    </row>
    <row r="13" spans="1:13" ht="18" customHeight="1" x14ac:dyDescent="0.25">
      <c r="A13" s="5" t="s">
        <v>19</v>
      </c>
      <c r="B13" s="5">
        <v>315</v>
      </c>
      <c r="C13" s="6">
        <v>6300</v>
      </c>
      <c r="D13" s="7">
        <v>46</v>
      </c>
      <c r="E13" s="8">
        <f t="shared" si="0"/>
        <v>7.301587301587302E-3</v>
      </c>
      <c r="F13" s="9">
        <f t="shared" si="1"/>
        <v>6254</v>
      </c>
      <c r="G13" s="10">
        <f t="shared" si="2"/>
        <v>0.99269841269841275</v>
      </c>
      <c r="I13" s="11"/>
      <c r="J13" s="12"/>
      <c r="K13" s="13"/>
      <c r="L13" s="11"/>
      <c r="M13" s="13"/>
    </row>
    <row r="14" spans="1:13" ht="18" customHeight="1" x14ac:dyDescent="0.25">
      <c r="A14" s="5" t="s">
        <v>21</v>
      </c>
      <c r="B14" s="5">
        <v>81</v>
      </c>
      <c r="C14" s="6">
        <v>1620</v>
      </c>
      <c r="D14" s="7">
        <v>36</v>
      </c>
      <c r="E14" s="8">
        <f t="shared" si="0"/>
        <v>2.2222222222222223E-2</v>
      </c>
      <c r="F14" s="9">
        <f t="shared" si="1"/>
        <v>1584</v>
      </c>
      <c r="G14" s="10">
        <f t="shared" si="2"/>
        <v>0.97777777777777775</v>
      </c>
      <c r="I14" s="11"/>
      <c r="J14" s="12"/>
      <c r="K14" s="13"/>
      <c r="L14" s="11"/>
      <c r="M14" s="13"/>
    </row>
    <row r="15" spans="1:13" ht="18" customHeight="1" x14ac:dyDescent="0.25">
      <c r="A15" s="5" t="s">
        <v>22</v>
      </c>
      <c r="B15" s="5">
        <v>130</v>
      </c>
      <c r="C15" s="6">
        <v>2600</v>
      </c>
      <c r="D15" s="7">
        <v>40</v>
      </c>
      <c r="E15" s="8">
        <f t="shared" si="0"/>
        <v>1.5384615384615385E-2</v>
      </c>
      <c r="F15" s="9">
        <f t="shared" si="1"/>
        <v>2560</v>
      </c>
      <c r="G15" s="10">
        <f t="shared" si="2"/>
        <v>0.98461538461538467</v>
      </c>
      <c r="I15" s="11"/>
      <c r="J15" s="12"/>
      <c r="K15" s="13"/>
      <c r="L15" s="11"/>
      <c r="M15" s="13"/>
    </row>
    <row r="16" spans="1:13" ht="18" customHeight="1" x14ac:dyDescent="0.25">
      <c r="A16" s="5" t="s">
        <v>26</v>
      </c>
      <c r="B16" s="5">
        <v>116</v>
      </c>
      <c r="C16" s="6">
        <v>2320</v>
      </c>
      <c r="D16" s="7">
        <v>61</v>
      </c>
      <c r="E16" s="8">
        <f t="shared" si="0"/>
        <v>2.6293103448275863E-2</v>
      </c>
      <c r="F16" s="9">
        <f t="shared" si="1"/>
        <v>2259</v>
      </c>
      <c r="G16" s="10">
        <f t="shared" si="2"/>
        <v>0.97370689655172415</v>
      </c>
      <c r="I16" s="11"/>
      <c r="J16" s="12"/>
      <c r="K16" s="13"/>
      <c r="L16" s="11"/>
      <c r="M16" s="13"/>
    </row>
    <row r="17" spans="1:13" ht="18" customHeight="1" x14ac:dyDescent="0.25">
      <c r="A17" s="5" t="s">
        <v>27</v>
      </c>
      <c r="B17" s="5">
        <v>426</v>
      </c>
      <c r="C17" s="6">
        <v>8520</v>
      </c>
      <c r="D17" s="7">
        <v>170</v>
      </c>
      <c r="E17" s="8">
        <f t="shared" si="0"/>
        <v>1.9953051643192488E-2</v>
      </c>
      <c r="F17" s="9">
        <f t="shared" si="1"/>
        <v>8350</v>
      </c>
      <c r="G17" s="10">
        <f t="shared" si="2"/>
        <v>0.9800469483568075</v>
      </c>
      <c r="I17" s="11"/>
      <c r="J17" s="12"/>
      <c r="K17" s="13"/>
      <c r="L17" s="11"/>
      <c r="M17" s="13"/>
    </row>
    <row r="18" spans="1:13" ht="18" customHeight="1" x14ac:dyDescent="0.25">
      <c r="A18" s="5" t="s">
        <v>28</v>
      </c>
      <c r="B18" s="5">
        <v>289</v>
      </c>
      <c r="C18" s="6">
        <v>5780</v>
      </c>
      <c r="D18" s="7">
        <v>42</v>
      </c>
      <c r="E18" s="8">
        <f t="shared" si="0"/>
        <v>7.2664359861591699E-3</v>
      </c>
      <c r="F18" s="9">
        <f t="shared" si="1"/>
        <v>5738</v>
      </c>
      <c r="G18" s="10">
        <f t="shared" si="2"/>
        <v>0.99273356401384083</v>
      </c>
      <c r="I18" s="11"/>
      <c r="J18" s="12"/>
      <c r="K18" s="13"/>
      <c r="L18" s="11"/>
      <c r="M18" s="13"/>
    </row>
    <row r="19" spans="1:13" ht="18" customHeight="1" x14ac:dyDescent="0.25">
      <c r="A19" s="5" t="s">
        <v>29</v>
      </c>
      <c r="B19" s="5">
        <v>80</v>
      </c>
      <c r="C19" s="6">
        <v>1600</v>
      </c>
      <c r="D19" s="7">
        <v>5</v>
      </c>
      <c r="E19" s="8">
        <f t="shared" si="0"/>
        <v>3.1250000000000002E-3</v>
      </c>
      <c r="F19" s="9">
        <f t="shared" si="1"/>
        <v>1595</v>
      </c>
      <c r="G19" s="10">
        <f t="shared" si="2"/>
        <v>0.99687499999999996</v>
      </c>
      <c r="I19" s="11"/>
      <c r="J19" s="12"/>
      <c r="K19" s="13"/>
      <c r="L19" s="11"/>
      <c r="M19" s="13"/>
    </row>
    <row r="20" spans="1:13" ht="18" customHeight="1" x14ac:dyDescent="0.25">
      <c r="A20" s="5" t="s">
        <v>30</v>
      </c>
      <c r="B20" s="5">
        <v>138</v>
      </c>
      <c r="C20" s="6">
        <v>2760</v>
      </c>
      <c r="D20" s="7">
        <v>21</v>
      </c>
      <c r="E20" s="8">
        <f t="shared" si="0"/>
        <v>7.6086956521739134E-3</v>
      </c>
      <c r="F20" s="9">
        <f t="shared" si="1"/>
        <v>2739</v>
      </c>
      <c r="G20" s="10">
        <f t="shared" si="2"/>
        <v>0.99239130434782608</v>
      </c>
      <c r="I20" s="11"/>
      <c r="J20" s="12"/>
      <c r="K20" s="13"/>
      <c r="L20" s="11"/>
      <c r="M20" s="13"/>
    </row>
    <row r="21" spans="1:13" ht="18" customHeight="1" x14ac:dyDescent="0.25">
      <c r="A21" s="5" t="s">
        <v>31</v>
      </c>
      <c r="B21" s="5">
        <v>97</v>
      </c>
      <c r="C21" s="6">
        <v>1940</v>
      </c>
      <c r="D21" s="7">
        <v>32</v>
      </c>
      <c r="E21" s="8">
        <f t="shared" si="0"/>
        <v>1.6494845360824743E-2</v>
      </c>
      <c r="F21" s="9">
        <f t="shared" si="1"/>
        <v>1908</v>
      </c>
      <c r="G21" s="10">
        <f t="shared" si="2"/>
        <v>0.98350515463917521</v>
      </c>
      <c r="I21" s="11"/>
      <c r="J21" s="12"/>
      <c r="K21" s="13"/>
      <c r="L21" s="11"/>
      <c r="M21" s="13"/>
    </row>
    <row r="22" spans="1:13" ht="18" customHeight="1" x14ac:dyDescent="0.25">
      <c r="A22" s="5" t="s">
        <v>32</v>
      </c>
      <c r="B22" s="5">
        <v>299</v>
      </c>
      <c r="C22" s="6">
        <v>5980</v>
      </c>
      <c r="D22" s="7">
        <v>82</v>
      </c>
      <c r="E22" s="8">
        <f t="shared" si="0"/>
        <v>1.37123745819398E-2</v>
      </c>
      <c r="F22" s="9">
        <f t="shared" si="1"/>
        <v>5898</v>
      </c>
      <c r="G22" s="10">
        <f t="shared" si="2"/>
        <v>0.98628762541806025</v>
      </c>
      <c r="I22" s="11"/>
      <c r="J22" s="12"/>
      <c r="K22" s="13"/>
      <c r="L22" s="11"/>
      <c r="M22" s="13"/>
    </row>
    <row r="23" spans="1:13" ht="18" customHeight="1" x14ac:dyDescent="0.25">
      <c r="A23" s="5" t="s">
        <v>33</v>
      </c>
      <c r="B23" s="5">
        <v>77</v>
      </c>
      <c r="C23" s="6">
        <v>1540</v>
      </c>
      <c r="D23" s="7">
        <v>37</v>
      </c>
      <c r="E23" s="8">
        <f t="shared" si="0"/>
        <v>2.4025974025974027E-2</v>
      </c>
      <c r="F23" s="9">
        <f t="shared" si="1"/>
        <v>1503</v>
      </c>
      <c r="G23" s="10">
        <f t="shared" si="2"/>
        <v>0.97597402597402594</v>
      </c>
    </row>
    <row r="24" spans="1:13" ht="18" customHeight="1" x14ac:dyDescent="0.25">
      <c r="A24" s="5" t="s">
        <v>35</v>
      </c>
      <c r="B24" s="5">
        <v>81</v>
      </c>
      <c r="C24" s="6">
        <v>1620</v>
      </c>
      <c r="D24" s="7">
        <v>26</v>
      </c>
      <c r="E24" s="8">
        <f t="shared" si="0"/>
        <v>1.6049382716049384E-2</v>
      </c>
      <c r="F24" s="9">
        <f t="shared" si="1"/>
        <v>1594</v>
      </c>
      <c r="G24" s="10">
        <f t="shared" si="2"/>
        <v>0.98395061728395061</v>
      </c>
    </row>
    <row r="25" spans="1:13" ht="18" customHeight="1" x14ac:dyDescent="0.25">
      <c r="A25" s="5" t="s">
        <v>37</v>
      </c>
      <c r="B25" s="5">
        <v>243</v>
      </c>
      <c r="C25" s="6">
        <v>4860</v>
      </c>
      <c r="D25" s="7">
        <v>53</v>
      </c>
      <c r="E25" s="8">
        <f t="shared" si="0"/>
        <v>1.0905349794238683E-2</v>
      </c>
      <c r="F25" s="9">
        <f t="shared" si="1"/>
        <v>4807</v>
      </c>
      <c r="G25" s="10">
        <f t="shared" si="2"/>
        <v>0.98909465020576137</v>
      </c>
    </row>
    <row r="26" spans="1:13" ht="18" customHeight="1" x14ac:dyDescent="0.25">
      <c r="A26" s="5" t="s">
        <v>48</v>
      </c>
      <c r="B26" s="5">
        <v>83</v>
      </c>
      <c r="C26" s="6">
        <v>1660</v>
      </c>
      <c r="D26" s="7">
        <v>62</v>
      </c>
      <c r="E26" s="8">
        <f t="shared" si="0"/>
        <v>3.7349397590361447E-2</v>
      </c>
      <c r="F26" s="9">
        <f t="shared" si="1"/>
        <v>1598</v>
      </c>
      <c r="G26" s="10">
        <f t="shared" si="2"/>
        <v>0.96265060240963851</v>
      </c>
    </row>
    <row r="27" spans="1:13" ht="18" customHeight="1" x14ac:dyDescent="0.25">
      <c r="A27" s="5" t="s">
        <v>8</v>
      </c>
      <c r="B27" s="5">
        <v>92</v>
      </c>
      <c r="C27" s="6">
        <v>1840</v>
      </c>
      <c r="D27" s="7">
        <v>13</v>
      </c>
      <c r="E27" s="8">
        <f t="shared" si="0"/>
        <v>7.0652173913043478E-3</v>
      </c>
      <c r="F27" s="9">
        <f t="shared" si="1"/>
        <v>1827</v>
      </c>
      <c r="G27" s="10">
        <f t="shared" si="2"/>
        <v>0.99293478260869561</v>
      </c>
    </row>
    <row r="28" spans="1:13" ht="18" customHeight="1" x14ac:dyDescent="0.25">
      <c r="A28" s="5" t="s">
        <v>42</v>
      </c>
      <c r="B28" s="5">
        <v>117</v>
      </c>
      <c r="C28" s="6">
        <v>2340</v>
      </c>
      <c r="D28" s="7">
        <v>64</v>
      </c>
      <c r="E28" s="8">
        <f t="shared" si="0"/>
        <v>2.735042735042735E-2</v>
      </c>
      <c r="F28" s="9">
        <f t="shared" si="1"/>
        <v>2276</v>
      </c>
      <c r="G28" s="10">
        <f t="shared" si="2"/>
        <v>0.97264957264957264</v>
      </c>
    </row>
    <row r="29" spans="1:13" ht="18" customHeight="1" x14ac:dyDescent="0.25">
      <c r="A29" s="5" t="s">
        <v>43</v>
      </c>
      <c r="B29" s="5">
        <v>183</v>
      </c>
      <c r="C29" s="6">
        <v>3660</v>
      </c>
      <c r="D29" s="7">
        <v>19</v>
      </c>
      <c r="E29" s="8">
        <f t="shared" si="0"/>
        <v>5.1912568306010931E-3</v>
      </c>
      <c r="F29" s="9">
        <f t="shared" si="1"/>
        <v>3641</v>
      </c>
      <c r="G29" s="10">
        <f t="shared" si="2"/>
        <v>0.99480874316939893</v>
      </c>
    </row>
    <row r="30" spans="1:13" ht="18" customHeight="1" x14ac:dyDescent="0.25">
      <c r="A30" s="5" t="s">
        <v>44</v>
      </c>
      <c r="B30" s="5">
        <v>130</v>
      </c>
      <c r="C30" s="6">
        <v>2600</v>
      </c>
      <c r="D30" s="7">
        <v>13</v>
      </c>
      <c r="E30" s="8">
        <f t="shared" si="0"/>
        <v>5.0000000000000001E-3</v>
      </c>
      <c r="F30" s="9">
        <f t="shared" si="1"/>
        <v>2587</v>
      </c>
      <c r="G30" s="10">
        <f t="shared" si="2"/>
        <v>0.995</v>
      </c>
    </row>
    <row r="31" spans="1:13" ht="18" customHeight="1" x14ac:dyDescent="0.25">
      <c r="A31" s="5" t="s">
        <v>46</v>
      </c>
      <c r="B31" s="5">
        <v>164</v>
      </c>
      <c r="C31" s="6">
        <v>3280</v>
      </c>
      <c r="D31" s="7">
        <v>56</v>
      </c>
      <c r="E31" s="8">
        <f t="shared" si="0"/>
        <v>1.7073170731707318E-2</v>
      </c>
      <c r="F31" s="9">
        <f t="shared" si="1"/>
        <v>3224</v>
      </c>
      <c r="G31" s="10">
        <f t="shared" si="2"/>
        <v>0.98292682926829267</v>
      </c>
    </row>
    <row r="32" spans="1:13" ht="18" customHeight="1" x14ac:dyDescent="0.25">
      <c r="A32" s="5" t="s">
        <v>47</v>
      </c>
      <c r="B32" s="5">
        <v>131</v>
      </c>
      <c r="C32" s="6">
        <v>2620</v>
      </c>
      <c r="D32" s="7">
        <v>2</v>
      </c>
      <c r="E32" s="8">
        <f t="shared" si="0"/>
        <v>7.6335877862595419E-4</v>
      </c>
      <c r="F32" s="9">
        <f t="shared" si="1"/>
        <v>2618</v>
      </c>
      <c r="G32" s="10">
        <f t="shared" si="2"/>
        <v>0.99923664122137401</v>
      </c>
    </row>
    <row r="33" spans="1:7" ht="18" customHeight="1" x14ac:dyDescent="0.25">
      <c r="A33" s="16" t="s">
        <v>9</v>
      </c>
      <c r="B33" s="16"/>
      <c r="C33" s="17">
        <f>SUM(C6:C32)</f>
        <v>108480</v>
      </c>
      <c r="D33" s="18">
        <f>SUM(D6:D32)</f>
        <v>1404</v>
      </c>
      <c r="E33" s="8">
        <f>IF(C33="","",D33/C33)</f>
        <v>1.2942477876106195E-2</v>
      </c>
      <c r="F33" s="9">
        <f>C33-D33</f>
        <v>107076</v>
      </c>
      <c r="G33" s="10">
        <f>IF(C33="","",F33/C33)</f>
        <v>0.98705752212389386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C33:D3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5"/>
  <sheetViews>
    <sheetView workbookViewId="0">
      <selection activeCell="H38" sqref="H38"/>
    </sheetView>
  </sheetViews>
  <sheetFormatPr defaultRowHeight="12.75" x14ac:dyDescent="0.2"/>
  <cols>
    <col min="1" max="1" width="41.7109375" bestFit="1" customWidth="1"/>
    <col min="2" max="2" width="17.5703125" customWidth="1"/>
    <col min="3" max="4" width="16.7109375" customWidth="1"/>
    <col min="5" max="5" width="16.7109375" style="19" customWidth="1"/>
    <col min="6" max="6" width="16.7109375" customWidth="1"/>
    <col min="7" max="7" width="18" style="19" customWidth="1"/>
  </cols>
  <sheetData>
    <row r="1" spans="1:13" ht="42" customHeight="1" x14ac:dyDescent="0.2">
      <c r="A1" s="21" t="s">
        <v>10</v>
      </c>
      <c r="B1" s="22"/>
      <c r="C1" s="23"/>
      <c r="D1" s="23"/>
      <c r="E1" s="23"/>
      <c r="F1" s="23"/>
      <c r="G1" s="24"/>
    </row>
    <row r="2" spans="1:13" ht="25.5" customHeight="1" x14ac:dyDescent="0.2">
      <c r="A2" s="25" t="s">
        <v>0</v>
      </c>
      <c r="B2" s="26"/>
      <c r="C2" s="26"/>
      <c r="D2" s="26"/>
      <c r="E2" s="26"/>
      <c r="F2" s="26"/>
      <c r="G2" s="27"/>
    </row>
    <row r="3" spans="1:13" ht="42" customHeight="1" x14ac:dyDescent="0.2">
      <c r="A3" s="28" t="s">
        <v>51</v>
      </c>
      <c r="B3" s="29"/>
      <c r="C3" s="30"/>
      <c r="D3" s="30"/>
      <c r="E3" s="30"/>
      <c r="F3" s="30"/>
      <c r="G3" s="31"/>
    </row>
    <row r="4" spans="1:13" ht="42" customHeight="1" x14ac:dyDescent="0.2">
      <c r="A4" s="28" t="s">
        <v>52</v>
      </c>
      <c r="B4" s="29"/>
      <c r="C4" s="30"/>
      <c r="D4" s="30"/>
      <c r="E4" s="30"/>
      <c r="F4" s="30"/>
      <c r="G4" s="31"/>
    </row>
    <row r="5" spans="1:13" ht="57.75" customHeight="1" x14ac:dyDescent="0.2">
      <c r="A5" s="1" t="s">
        <v>1</v>
      </c>
      <c r="B5" s="2" t="s">
        <v>2</v>
      </c>
      <c r="C5" s="3" t="s">
        <v>3</v>
      </c>
      <c r="D5" s="3" t="s">
        <v>4</v>
      </c>
      <c r="E5" s="4" t="s">
        <v>5</v>
      </c>
      <c r="F5" s="3" t="s">
        <v>6</v>
      </c>
      <c r="G5" s="4" t="s">
        <v>7</v>
      </c>
    </row>
    <row r="6" spans="1:13" ht="18" customHeight="1" x14ac:dyDescent="0.25">
      <c r="A6" s="5" t="s">
        <v>12</v>
      </c>
      <c r="B6" s="5">
        <v>203</v>
      </c>
      <c r="C6" s="6">
        <v>4060</v>
      </c>
      <c r="D6" s="7">
        <v>10</v>
      </c>
      <c r="E6" s="8">
        <f t="shared" ref="E6:E24" si="0">IF(C6="","",D6/C6)</f>
        <v>2.4630541871921183E-3</v>
      </c>
      <c r="F6" s="9">
        <f t="shared" ref="F6:F24" si="1">C6-D6</f>
        <v>4050</v>
      </c>
      <c r="G6" s="10">
        <f t="shared" ref="G6:G24" si="2">IF(C6="","",F6/C6)</f>
        <v>0.99753694581280783</v>
      </c>
      <c r="I6" s="11"/>
      <c r="J6" s="12"/>
      <c r="K6" s="13"/>
      <c r="L6" s="11"/>
      <c r="M6" s="13"/>
    </row>
    <row r="7" spans="1:13" ht="18" customHeight="1" x14ac:dyDescent="0.25">
      <c r="A7" s="14" t="s">
        <v>15</v>
      </c>
      <c r="B7" s="15">
        <v>673</v>
      </c>
      <c r="C7" s="6">
        <v>13460</v>
      </c>
      <c r="D7" s="7">
        <v>31</v>
      </c>
      <c r="E7" s="8">
        <f t="shared" si="0"/>
        <v>2.3031203566121843E-3</v>
      </c>
      <c r="F7" s="9">
        <f t="shared" si="1"/>
        <v>13429</v>
      </c>
      <c r="G7" s="10">
        <f t="shared" si="2"/>
        <v>0.99769687964338782</v>
      </c>
      <c r="I7" s="11"/>
      <c r="J7" s="12"/>
      <c r="K7" s="13"/>
      <c r="L7" s="11"/>
      <c r="M7" s="13"/>
    </row>
    <row r="8" spans="1:13" ht="18" customHeight="1" x14ac:dyDescent="0.25">
      <c r="A8" s="14" t="s">
        <v>16</v>
      </c>
      <c r="B8" s="15">
        <v>340</v>
      </c>
      <c r="C8" s="6">
        <v>6800</v>
      </c>
      <c r="D8" s="7">
        <v>17</v>
      </c>
      <c r="E8" s="8">
        <f t="shared" si="0"/>
        <v>2.5000000000000001E-3</v>
      </c>
      <c r="F8" s="9">
        <f t="shared" si="1"/>
        <v>6783</v>
      </c>
      <c r="G8" s="10">
        <f t="shared" si="2"/>
        <v>0.99750000000000005</v>
      </c>
      <c r="I8" s="11"/>
      <c r="J8" s="12"/>
      <c r="K8" s="13"/>
      <c r="L8" s="11"/>
      <c r="M8" s="13"/>
    </row>
    <row r="9" spans="1:13" ht="18" customHeight="1" x14ac:dyDescent="0.25">
      <c r="A9" s="14" t="s">
        <v>18</v>
      </c>
      <c r="B9" s="15">
        <v>187</v>
      </c>
      <c r="C9" s="6">
        <v>3740</v>
      </c>
      <c r="D9" s="7">
        <v>5</v>
      </c>
      <c r="E9" s="8">
        <f t="shared" si="0"/>
        <v>1.3368983957219251E-3</v>
      </c>
      <c r="F9" s="9">
        <f t="shared" si="1"/>
        <v>3735</v>
      </c>
      <c r="G9" s="10">
        <f t="shared" si="2"/>
        <v>0.99866310160427807</v>
      </c>
      <c r="I9" s="11"/>
      <c r="J9" s="12"/>
      <c r="K9" s="13"/>
      <c r="L9" s="11"/>
      <c r="M9" s="13"/>
    </row>
    <row r="10" spans="1:13" ht="18" customHeight="1" x14ac:dyDescent="0.25">
      <c r="A10" s="5" t="s">
        <v>19</v>
      </c>
      <c r="B10" s="5">
        <v>315</v>
      </c>
      <c r="C10" s="6">
        <v>6300</v>
      </c>
      <c r="D10" s="7">
        <v>14</v>
      </c>
      <c r="E10" s="8">
        <f t="shared" si="0"/>
        <v>2.2222222222222222E-3</v>
      </c>
      <c r="F10" s="9">
        <f t="shared" si="1"/>
        <v>6286</v>
      </c>
      <c r="G10" s="10">
        <f t="shared" si="2"/>
        <v>0.99777777777777776</v>
      </c>
      <c r="I10" s="11"/>
      <c r="J10" s="12"/>
      <c r="K10" s="13"/>
      <c r="L10" s="11"/>
      <c r="M10" s="13"/>
    </row>
    <row r="11" spans="1:13" ht="18" customHeight="1" x14ac:dyDescent="0.25">
      <c r="A11" s="5" t="s">
        <v>22</v>
      </c>
      <c r="B11" s="5">
        <v>130</v>
      </c>
      <c r="C11" s="6">
        <v>2600</v>
      </c>
      <c r="D11" s="7">
        <v>8</v>
      </c>
      <c r="E11" s="8">
        <f t="shared" si="0"/>
        <v>3.0769230769230769E-3</v>
      </c>
      <c r="F11" s="9">
        <f t="shared" si="1"/>
        <v>2592</v>
      </c>
      <c r="G11" s="10">
        <f t="shared" si="2"/>
        <v>0.99692307692307691</v>
      </c>
      <c r="I11" s="11"/>
      <c r="J11" s="12"/>
      <c r="K11" s="13"/>
      <c r="L11" s="11"/>
      <c r="M11" s="13"/>
    </row>
    <row r="12" spans="1:13" ht="18" customHeight="1" x14ac:dyDescent="0.25">
      <c r="A12" s="5" t="s">
        <v>26</v>
      </c>
      <c r="B12" s="5">
        <v>116</v>
      </c>
      <c r="C12" s="6">
        <v>2320</v>
      </c>
      <c r="D12" s="7">
        <v>1</v>
      </c>
      <c r="E12" s="8">
        <f t="shared" si="0"/>
        <v>4.3103448275862068E-4</v>
      </c>
      <c r="F12" s="9">
        <f t="shared" si="1"/>
        <v>2319</v>
      </c>
      <c r="G12" s="10">
        <f t="shared" si="2"/>
        <v>0.99956896551724139</v>
      </c>
      <c r="I12" s="11"/>
      <c r="J12" s="12"/>
      <c r="K12" s="13"/>
      <c r="L12" s="11"/>
      <c r="M12" s="13"/>
    </row>
    <row r="13" spans="1:13" ht="18" customHeight="1" x14ac:dyDescent="0.25">
      <c r="A13" s="5" t="s">
        <v>27</v>
      </c>
      <c r="B13" s="5">
        <v>426</v>
      </c>
      <c r="C13" s="6">
        <v>8520</v>
      </c>
      <c r="D13" s="7">
        <v>8</v>
      </c>
      <c r="E13" s="8">
        <f t="shared" si="0"/>
        <v>9.3896713615023472E-4</v>
      </c>
      <c r="F13" s="9">
        <f t="shared" si="1"/>
        <v>8512</v>
      </c>
      <c r="G13" s="10">
        <f t="shared" si="2"/>
        <v>0.99906103286384973</v>
      </c>
      <c r="I13" s="11"/>
      <c r="J13" s="12"/>
      <c r="K13" s="13"/>
      <c r="L13" s="11"/>
      <c r="M13" s="13"/>
    </row>
    <row r="14" spans="1:13" ht="18" customHeight="1" x14ac:dyDescent="0.25">
      <c r="A14" s="5" t="s">
        <v>28</v>
      </c>
      <c r="B14" s="5">
        <v>289</v>
      </c>
      <c r="C14" s="6">
        <v>5780</v>
      </c>
      <c r="D14" s="7">
        <v>13</v>
      </c>
      <c r="E14" s="8">
        <f t="shared" si="0"/>
        <v>2.249134948096886E-3</v>
      </c>
      <c r="F14" s="9">
        <f t="shared" si="1"/>
        <v>5767</v>
      </c>
      <c r="G14" s="10">
        <f t="shared" si="2"/>
        <v>0.99775086505190314</v>
      </c>
      <c r="I14" s="11"/>
      <c r="J14" s="12"/>
      <c r="K14" s="13"/>
      <c r="L14" s="11"/>
      <c r="M14" s="13"/>
    </row>
    <row r="15" spans="1:13" ht="18" customHeight="1" x14ac:dyDescent="0.25">
      <c r="A15" s="5" t="s">
        <v>31</v>
      </c>
      <c r="B15" s="5">
        <v>97</v>
      </c>
      <c r="C15" s="6">
        <v>1940</v>
      </c>
      <c r="D15" s="7">
        <v>1</v>
      </c>
      <c r="E15" s="8">
        <f t="shared" si="0"/>
        <v>5.1546391752577321E-4</v>
      </c>
      <c r="F15" s="9">
        <f t="shared" si="1"/>
        <v>1939</v>
      </c>
      <c r="G15" s="10">
        <f t="shared" si="2"/>
        <v>0.99948453608247423</v>
      </c>
      <c r="I15" s="11"/>
      <c r="J15" s="12"/>
      <c r="K15" s="13"/>
      <c r="L15" s="11"/>
      <c r="M15" s="13"/>
    </row>
    <row r="16" spans="1:13" ht="18" customHeight="1" x14ac:dyDescent="0.25">
      <c r="A16" s="5" t="s">
        <v>33</v>
      </c>
      <c r="B16" s="5">
        <v>77</v>
      </c>
      <c r="C16" s="6">
        <v>1540</v>
      </c>
      <c r="D16" s="7">
        <v>2</v>
      </c>
      <c r="E16" s="8">
        <f t="shared" si="0"/>
        <v>1.2987012987012987E-3</v>
      </c>
      <c r="F16" s="9">
        <f t="shared" si="1"/>
        <v>1538</v>
      </c>
      <c r="G16" s="10">
        <f t="shared" si="2"/>
        <v>0.99870129870129876</v>
      </c>
      <c r="I16" s="11"/>
      <c r="J16" s="12"/>
      <c r="K16" s="13"/>
      <c r="L16" s="11"/>
      <c r="M16" s="13"/>
    </row>
    <row r="17" spans="1:13" ht="18" customHeight="1" x14ac:dyDescent="0.25">
      <c r="A17" s="5" t="s">
        <v>36</v>
      </c>
      <c r="B17" s="5">
        <v>52</v>
      </c>
      <c r="C17" s="6">
        <v>1040</v>
      </c>
      <c r="D17" s="7">
        <v>9</v>
      </c>
      <c r="E17" s="8">
        <f t="shared" si="0"/>
        <v>8.6538461538461543E-3</v>
      </c>
      <c r="F17" s="9">
        <f t="shared" si="1"/>
        <v>1031</v>
      </c>
      <c r="G17" s="10">
        <f t="shared" si="2"/>
        <v>0.99134615384615388</v>
      </c>
      <c r="I17" s="11"/>
      <c r="J17" s="12"/>
      <c r="K17" s="13"/>
      <c r="L17" s="11"/>
      <c r="M17" s="13"/>
    </row>
    <row r="18" spans="1:13" ht="18" customHeight="1" x14ac:dyDescent="0.25">
      <c r="A18" s="5" t="s">
        <v>37</v>
      </c>
      <c r="B18" s="5">
        <v>243</v>
      </c>
      <c r="C18" s="6">
        <v>4860</v>
      </c>
      <c r="D18" s="7">
        <v>6</v>
      </c>
      <c r="E18" s="8">
        <f t="shared" si="0"/>
        <v>1.2345679012345679E-3</v>
      </c>
      <c r="F18" s="9">
        <f t="shared" si="1"/>
        <v>4854</v>
      </c>
      <c r="G18" s="10">
        <f t="shared" si="2"/>
        <v>0.99876543209876545</v>
      </c>
      <c r="I18" s="11"/>
      <c r="J18" s="12"/>
      <c r="K18" s="13"/>
      <c r="L18" s="11"/>
      <c r="M18" s="13"/>
    </row>
    <row r="19" spans="1:13" ht="18" customHeight="1" x14ac:dyDescent="0.25">
      <c r="A19" s="5" t="s">
        <v>48</v>
      </c>
      <c r="B19" s="5">
        <v>83</v>
      </c>
      <c r="C19" s="6">
        <v>1660</v>
      </c>
      <c r="D19" s="7">
        <v>15</v>
      </c>
      <c r="E19" s="8">
        <f t="shared" si="0"/>
        <v>9.0361445783132526E-3</v>
      </c>
      <c r="F19" s="9">
        <f t="shared" si="1"/>
        <v>1645</v>
      </c>
      <c r="G19" s="10">
        <f t="shared" si="2"/>
        <v>0.99096385542168675</v>
      </c>
      <c r="I19" s="11"/>
      <c r="J19" s="12"/>
      <c r="K19" s="13"/>
      <c r="L19" s="11"/>
      <c r="M19" s="13"/>
    </row>
    <row r="20" spans="1:13" ht="18" customHeight="1" x14ac:dyDescent="0.25">
      <c r="A20" s="5" t="s">
        <v>8</v>
      </c>
      <c r="B20" s="5">
        <v>92</v>
      </c>
      <c r="C20" s="6">
        <v>1840</v>
      </c>
      <c r="D20" s="7">
        <v>24</v>
      </c>
      <c r="E20" s="8">
        <f t="shared" si="0"/>
        <v>1.3043478260869565E-2</v>
      </c>
      <c r="F20" s="9">
        <f t="shared" si="1"/>
        <v>1816</v>
      </c>
      <c r="G20" s="10">
        <f t="shared" si="2"/>
        <v>0.9869565217391304</v>
      </c>
      <c r="I20" s="11"/>
      <c r="J20" s="12"/>
      <c r="K20" s="13"/>
      <c r="L20" s="11"/>
      <c r="M20" s="13"/>
    </row>
    <row r="21" spans="1:13" ht="18" customHeight="1" x14ac:dyDescent="0.25">
      <c r="A21" s="5" t="s">
        <v>40</v>
      </c>
      <c r="B21" s="5">
        <v>105</v>
      </c>
      <c r="C21" s="6">
        <v>2100</v>
      </c>
      <c r="D21" s="7">
        <v>2</v>
      </c>
      <c r="E21" s="8">
        <f t="shared" si="0"/>
        <v>9.5238095238095238E-4</v>
      </c>
      <c r="F21" s="9">
        <f t="shared" si="1"/>
        <v>2098</v>
      </c>
      <c r="G21" s="10">
        <f t="shared" si="2"/>
        <v>0.99904761904761907</v>
      </c>
      <c r="I21" s="11"/>
      <c r="J21" s="12"/>
      <c r="K21" s="13"/>
      <c r="L21" s="11"/>
      <c r="M21" s="13"/>
    </row>
    <row r="22" spans="1:13" ht="18" customHeight="1" x14ac:dyDescent="0.25">
      <c r="A22" s="5" t="s">
        <v>42</v>
      </c>
      <c r="B22" s="5">
        <v>117</v>
      </c>
      <c r="C22" s="6">
        <v>2340</v>
      </c>
      <c r="D22" s="7">
        <v>15</v>
      </c>
      <c r="E22" s="8">
        <f t="shared" si="0"/>
        <v>6.41025641025641E-3</v>
      </c>
      <c r="F22" s="9">
        <f t="shared" si="1"/>
        <v>2325</v>
      </c>
      <c r="G22" s="10">
        <f t="shared" si="2"/>
        <v>0.99358974358974361</v>
      </c>
      <c r="I22" s="11"/>
      <c r="J22" s="12"/>
      <c r="K22" s="13"/>
      <c r="L22" s="11"/>
      <c r="M22" s="13"/>
    </row>
    <row r="23" spans="1:13" ht="18" customHeight="1" x14ac:dyDescent="0.25">
      <c r="A23" s="5" t="s">
        <v>44</v>
      </c>
      <c r="B23" s="5">
        <v>130</v>
      </c>
      <c r="C23" s="6">
        <v>2600</v>
      </c>
      <c r="D23" s="7">
        <v>1</v>
      </c>
      <c r="E23" s="8">
        <f t="shared" si="0"/>
        <v>3.8461538461538462E-4</v>
      </c>
      <c r="F23" s="9">
        <f t="shared" si="1"/>
        <v>2599</v>
      </c>
      <c r="G23" s="10">
        <f t="shared" si="2"/>
        <v>0.99961538461538457</v>
      </c>
    </row>
    <row r="24" spans="1:13" ht="18" customHeight="1" x14ac:dyDescent="0.25">
      <c r="A24" s="5" t="s">
        <v>45</v>
      </c>
      <c r="B24" s="5">
        <v>122</v>
      </c>
      <c r="C24" s="6">
        <v>2440</v>
      </c>
      <c r="D24" s="7">
        <v>13</v>
      </c>
      <c r="E24" s="8">
        <f t="shared" si="0"/>
        <v>5.3278688524590161E-3</v>
      </c>
      <c r="F24" s="9">
        <f t="shared" si="1"/>
        <v>2427</v>
      </c>
      <c r="G24" s="10">
        <f t="shared" si="2"/>
        <v>0.99467213114754094</v>
      </c>
    </row>
    <row r="25" spans="1:13" ht="18" customHeight="1" x14ac:dyDescent="0.25">
      <c r="A25" s="16" t="s">
        <v>9</v>
      </c>
      <c r="B25" s="16"/>
      <c r="C25" s="17">
        <f>SUM(C6:C24)</f>
        <v>75940</v>
      </c>
      <c r="D25" s="17">
        <f>SUM(D6:D24)</f>
        <v>195</v>
      </c>
      <c r="E25" s="8">
        <f>IF(C25="","",D25/C25)</f>
        <v>2.5678166973926784E-3</v>
      </c>
      <c r="F25" s="9">
        <f>C25-D25</f>
        <v>75745</v>
      </c>
      <c r="G25" s="10">
        <f>IF(C25="","",F25/C25)</f>
        <v>0.9974321833026073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OTTOBRE 2022</vt:lpstr>
      <vt:lpstr>NOVEMBRE2022</vt:lpstr>
      <vt:lpstr>DICEMBRE 2022</vt:lpstr>
    </vt:vector>
  </TitlesOfParts>
  <Company>ASUITS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 Glavina</dc:creator>
  <cp:lastModifiedBy>Rebecca Rajko</cp:lastModifiedBy>
  <dcterms:created xsi:type="dcterms:W3CDTF">2021-07-01T09:22:45Z</dcterms:created>
  <dcterms:modified xsi:type="dcterms:W3CDTF">2023-01-04T11:57:05Z</dcterms:modified>
</cp:coreProperties>
</file>