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IV trimestre 2019" sheetId="1" r:id="rId1"/>
  </sheets>
  <definedNames/>
  <calcPr fullCalcOnLoad="1"/>
</workbook>
</file>

<file path=xl/sharedStrings.xml><?xml version="1.0" encoding="utf-8"?>
<sst xmlns="http://schemas.openxmlformats.org/spreadsheetml/2006/main" count="111" uniqueCount="71">
  <si>
    <t>CONTO</t>
  </si>
  <si>
    <t>DESCRIZIONE</t>
  </si>
  <si>
    <t>Voci di costo a carattere stipendiale</t>
  </si>
  <si>
    <t>Retribuzione di posizione</t>
  </si>
  <si>
    <t xml:space="preserve">Indennità di risultato </t>
  </si>
  <si>
    <t xml:space="preserve">Competenze accessorie </t>
  </si>
  <si>
    <t>Altre competenze</t>
  </si>
  <si>
    <t xml:space="preserve">Oneri sociali </t>
  </si>
  <si>
    <t>DIRIGENZA MEDICA TEMPO DET.</t>
  </si>
  <si>
    <t>320.100.100.200.10</t>
  </si>
  <si>
    <t>320.100.100.200.20</t>
  </si>
  <si>
    <t>320.100.100.200.30.5</t>
  </si>
  <si>
    <t>320.100.100.200.40.5</t>
  </si>
  <si>
    <t>320.100.100.200.50.15</t>
  </si>
  <si>
    <t>320.100.100.200.50.25</t>
  </si>
  <si>
    <t>Altre competenze Dir.Med.univ.</t>
  </si>
  <si>
    <t>320.100.100.100.90.10</t>
  </si>
  <si>
    <t>DIRIGENZA SANITARIA TEMPO DET.</t>
  </si>
  <si>
    <t>320.100.200.200.10</t>
  </si>
  <si>
    <t>320.100.200.200.20</t>
  </si>
  <si>
    <t>320.100.200.200.30</t>
  </si>
  <si>
    <t>320.100.200.200.40</t>
  </si>
  <si>
    <t>320.100.200.200.50.15</t>
  </si>
  <si>
    <t>320.100.200.200.90</t>
  </si>
  <si>
    <t>Straordinario</t>
  </si>
  <si>
    <t>Indennità personale</t>
  </si>
  <si>
    <t>Retribuzione per produttività personale</t>
  </si>
  <si>
    <t>Altro trattamento accessorio</t>
  </si>
  <si>
    <t>Altri oneri per il personale</t>
  </si>
  <si>
    <t>COMPARTO RUOLO SANITARIO TEMPO DET.</t>
  </si>
  <si>
    <t>320.200.200.100</t>
  </si>
  <si>
    <t>320.200.200.200</t>
  </si>
  <si>
    <t>320.200.200.300</t>
  </si>
  <si>
    <t>320.200.200.400</t>
  </si>
  <si>
    <t>320.200.200.500</t>
  </si>
  <si>
    <t>320.200.200.600.15</t>
  </si>
  <si>
    <t>DIRIGENZA PROFESSIONALE TEMPO DET.</t>
  </si>
  <si>
    <t>325.100.200.100</t>
  </si>
  <si>
    <t>325.100.200.200</t>
  </si>
  <si>
    <t>325.100.200.300</t>
  </si>
  <si>
    <t>325.100.200.400</t>
  </si>
  <si>
    <t>325.100.20..500.15</t>
  </si>
  <si>
    <t>DIRIGENZA TECNICA TEMPO DET.</t>
  </si>
  <si>
    <t>330.100.200.100</t>
  </si>
  <si>
    <t>330.100.200.200</t>
  </si>
  <si>
    <t>330.100.200.300</t>
  </si>
  <si>
    <t>330.100.200.400</t>
  </si>
  <si>
    <t>330.100.200.500.15</t>
  </si>
  <si>
    <t>COMPARTO RUOLO TECNICO TEMPO DET.</t>
  </si>
  <si>
    <t>330.200.200.100</t>
  </si>
  <si>
    <t>330.200.200.200</t>
  </si>
  <si>
    <t>330.200.200.300</t>
  </si>
  <si>
    <t>330.200.200.500</t>
  </si>
  <si>
    <t>330.200.200.600.15</t>
  </si>
  <si>
    <t>DIRIGENZA AMMINISTRATIVA TEMPO DET.</t>
  </si>
  <si>
    <t>335.100.200.100</t>
  </si>
  <si>
    <t>335.100.200.200</t>
  </si>
  <si>
    <t>355.100.200.300</t>
  </si>
  <si>
    <t>335.100.200.400</t>
  </si>
  <si>
    <t>335.100.200.500.15</t>
  </si>
  <si>
    <t>COMPARTO RUOLO AMMINISTRATIVO TEMPO DET.</t>
  </si>
  <si>
    <t>335.200.200.100</t>
  </si>
  <si>
    <t>335.200.200.200</t>
  </si>
  <si>
    <t>335.200.200.300</t>
  </si>
  <si>
    <t>335.200.200.500</t>
  </si>
  <si>
    <t>335.200.200.600.15</t>
  </si>
  <si>
    <t>TOTALI</t>
  </si>
  <si>
    <t>IRAP DIPENDENTI</t>
  </si>
  <si>
    <t>TOTALI CON IRAP</t>
  </si>
  <si>
    <t>COSTI IV TRIM 2019</t>
  </si>
  <si>
    <t>PROIEZIONE NOVEMBRE 2019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</si>
</sst>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40">
    <font>
      <sz val="10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ahoma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/>
    </xf>
    <xf numFmtId="0" fontId="4" fillId="0" borderId="10" xfId="46" applyFont="1" applyFill="1" applyBorder="1" applyAlignment="1" applyProtection="1">
      <alignment horizontal="left" vertical="center"/>
      <protection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left"/>
    </xf>
    <xf numFmtId="3" fontId="2" fillId="0" borderId="10" xfId="0" applyNumberFormat="1" applyFont="1" applyFill="1" applyBorder="1" applyAlignment="1">
      <alignment horizontal="left"/>
    </xf>
    <xf numFmtId="43" fontId="0" fillId="0" borderId="0" xfId="43" applyFont="1" applyAlignment="1">
      <alignment/>
    </xf>
    <xf numFmtId="0" fontId="5" fillId="0" borderId="0" xfId="0" applyFont="1" applyAlignment="1">
      <alignment/>
    </xf>
    <xf numFmtId="43" fontId="0" fillId="0" borderId="10" xfId="0" applyNumberFormat="1" applyBorder="1" applyAlignment="1">
      <alignment/>
    </xf>
    <xf numFmtId="43" fontId="5" fillId="0" borderId="10" xfId="0" applyNumberFormat="1" applyFont="1" applyBorder="1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_Sheet1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421875" style="0" bestFit="1" customWidth="1"/>
    <col min="2" max="2" width="43.00390625" style="0" bestFit="1" customWidth="1"/>
    <col min="3" max="3" width="26.28125" style="16" hidden="1" customWidth="1"/>
    <col min="4" max="4" width="18.57421875" style="0" customWidth="1"/>
  </cols>
  <sheetData>
    <row r="1" spans="1:4" ht="27" customHeight="1">
      <c r="A1" s="1" t="s">
        <v>0</v>
      </c>
      <c r="B1" s="1" t="s">
        <v>1</v>
      </c>
      <c r="C1" s="20" t="s">
        <v>70</v>
      </c>
      <c r="D1" s="17" t="s">
        <v>69</v>
      </c>
    </row>
    <row r="2" spans="1:2" ht="12.75">
      <c r="A2" s="6"/>
      <c r="B2" s="2" t="s">
        <v>8</v>
      </c>
    </row>
    <row r="3" spans="1:4" ht="12.75">
      <c r="A3" s="3" t="s">
        <v>9</v>
      </c>
      <c r="B3" s="3" t="s">
        <v>2</v>
      </c>
      <c r="C3" s="16">
        <v>2199659.5362847224</v>
      </c>
      <c r="D3" s="18">
        <f>C3/12*3</f>
        <v>549914.8840711806</v>
      </c>
    </row>
    <row r="4" spans="1:4" ht="12.75">
      <c r="A4" s="3" t="s">
        <v>10</v>
      </c>
      <c r="B4" s="4" t="s">
        <v>3</v>
      </c>
      <c r="C4" s="16">
        <v>617322.4014068529</v>
      </c>
      <c r="D4" s="18">
        <f aca="true" t="shared" si="0" ref="D4:D67">C4/12*3</f>
        <v>154330.60035171322</v>
      </c>
    </row>
    <row r="5" spans="1:4" ht="12.75">
      <c r="A5" s="5" t="s">
        <v>11</v>
      </c>
      <c r="B5" s="5" t="s">
        <v>4</v>
      </c>
      <c r="C5" s="16">
        <v>204770.60089076968</v>
      </c>
      <c r="D5" s="18">
        <f t="shared" si="0"/>
        <v>51192.65022269242</v>
      </c>
    </row>
    <row r="6" spans="1:4" ht="12.75">
      <c r="A6" s="5" t="s">
        <v>12</v>
      </c>
      <c r="B6" s="5" t="s">
        <v>5</v>
      </c>
      <c r="C6" s="16">
        <v>97571.1578016279</v>
      </c>
      <c r="D6" s="18">
        <f t="shared" si="0"/>
        <v>24392.789450406974</v>
      </c>
    </row>
    <row r="7" spans="1:4" ht="12.75">
      <c r="A7" s="5" t="s">
        <v>13</v>
      </c>
      <c r="B7" s="5" t="s">
        <v>6</v>
      </c>
      <c r="C7" s="16">
        <v>18000</v>
      </c>
      <c r="D7" s="18">
        <f t="shared" si="0"/>
        <v>4500</v>
      </c>
    </row>
    <row r="8" spans="1:4" ht="12.75">
      <c r="A8" s="8" t="s">
        <v>14</v>
      </c>
      <c r="B8" s="8" t="s">
        <v>15</v>
      </c>
      <c r="C8" s="16">
        <v>12000</v>
      </c>
      <c r="D8" s="18">
        <f t="shared" si="0"/>
        <v>3000</v>
      </c>
    </row>
    <row r="9" spans="1:4" ht="12.75">
      <c r="A9" s="5" t="s">
        <v>16</v>
      </c>
      <c r="B9" s="5" t="s">
        <v>7</v>
      </c>
      <c r="C9" s="16">
        <v>995472.8088626347</v>
      </c>
      <c r="D9" s="18">
        <f t="shared" si="0"/>
        <v>248868.20221565868</v>
      </c>
    </row>
    <row r="10" spans="1:4" ht="12.75">
      <c r="A10" s="6"/>
      <c r="B10" s="7"/>
      <c r="D10" s="18">
        <f t="shared" si="0"/>
        <v>0</v>
      </c>
    </row>
    <row r="11" spans="1:4" ht="12.75">
      <c r="A11" s="10"/>
      <c r="B11" s="11"/>
      <c r="D11" s="18">
        <f t="shared" si="0"/>
        <v>0</v>
      </c>
    </row>
    <row r="12" spans="1:4" ht="12.75">
      <c r="A12" s="10"/>
      <c r="B12" s="9" t="s">
        <v>17</v>
      </c>
      <c r="D12" s="18">
        <f t="shared" si="0"/>
        <v>0</v>
      </c>
    </row>
    <row r="13" spans="1:4" ht="12.75">
      <c r="A13" s="5" t="s">
        <v>18</v>
      </c>
      <c r="B13" s="3" t="s">
        <v>2</v>
      </c>
      <c r="C13" s="16">
        <v>98427.20333333335</v>
      </c>
      <c r="D13" s="18">
        <f t="shared" si="0"/>
        <v>24606.800833333335</v>
      </c>
    </row>
    <row r="14" spans="1:4" ht="12.75">
      <c r="A14" s="5" t="s">
        <v>19</v>
      </c>
      <c r="B14" s="4" t="s">
        <v>3</v>
      </c>
      <c r="C14" s="16">
        <v>13954.865931352937</v>
      </c>
      <c r="D14" s="18">
        <f t="shared" si="0"/>
        <v>3488.7164828382342</v>
      </c>
    </row>
    <row r="15" spans="1:4" ht="12.75">
      <c r="A15" s="12" t="s">
        <v>20</v>
      </c>
      <c r="B15" s="5" t="s">
        <v>4</v>
      </c>
      <c r="C15" s="16">
        <v>11713.852474695765</v>
      </c>
      <c r="D15" s="18">
        <f t="shared" si="0"/>
        <v>2928.463118673941</v>
      </c>
    </row>
    <row r="16" spans="1:4" ht="12.75">
      <c r="A16" s="5" t="s">
        <v>21</v>
      </c>
      <c r="B16" s="5" t="s">
        <v>5</v>
      </c>
      <c r="C16" s="16">
        <v>1427.3856415846408</v>
      </c>
      <c r="D16" s="18">
        <f t="shared" si="0"/>
        <v>356.8464103961602</v>
      </c>
    </row>
    <row r="17" spans="1:4" ht="12.75">
      <c r="A17" s="5" t="s">
        <v>22</v>
      </c>
      <c r="B17" s="5" t="s">
        <v>6</v>
      </c>
      <c r="C17" s="16">
        <v>0</v>
      </c>
      <c r="D17" s="18">
        <f t="shared" si="0"/>
        <v>0</v>
      </c>
    </row>
    <row r="18" spans="1:4" ht="12.75">
      <c r="A18" s="5" t="s">
        <v>23</v>
      </c>
      <c r="B18" s="5" t="s">
        <v>7</v>
      </c>
      <c r="C18" s="16">
        <v>38723.94032702823</v>
      </c>
      <c r="D18" s="18">
        <f t="shared" si="0"/>
        <v>9680.985081757057</v>
      </c>
    </row>
    <row r="19" spans="1:4" ht="12.75">
      <c r="A19" s="10"/>
      <c r="B19" s="11"/>
      <c r="D19" s="18">
        <f t="shared" si="0"/>
        <v>0</v>
      </c>
    </row>
    <row r="20" spans="1:4" ht="12.75">
      <c r="A20" s="6"/>
      <c r="B20" s="7"/>
      <c r="D20" s="18">
        <f t="shared" si="0"/>
        <v>0</v>
      </c>
    </row>
    <row r="21" spans="1:4" ht="12.75">
      <c r="A21" s="6"/>
      <c r="B21" s="13" t="s">
        <v>29</v>
      </c>
      <c r="D21" s="18">
        <f t="shared" si="0"/>
        <v>0</v>
      </c>
    </row>
    <row r="22" spans="1:4" ht="12.75">
      <c r="A22" s="5" t="s">
        <v>30</v>
      </c>
      <c r="B22" s="3" t="s">
        <v>2</v>
      </c>
      <c r="C22" s="16">
        <v>3812625.165520834</v>
      </c>
      <c r="D22" s="18">
        <f t="shared" si="0"/>
        <v>953156.2913802085</v>
      </c>
    </row>
    <row r="23" spans="1:4" ht="12.75">
      <c r="A23" s="5" t="s">
        <v>31</v>
      </c>
      <c r="B23" s="5" t="s">
        <v>24</v>
      </c>
      <c r="C23" s="16">
        <v>56938.82243105903</v>
      </c>
      <c r="D23" s="18">
        <f t="shared" si="0"/>
        <v>14234.705607764758</v>
      </c>
    </row>
    <row r="24" spans="1:4" ht="12.75">
      <c r="A24" s="5" t="s">
        <v>32</v>
      </c>
      <c r="B24" s="5" t="s">
        <v>25</v>
      </c>
      <c r="C24" s="16">
        <v>572695.5572894264</v>
      </c>
      <c r="D24" s="18">
        <f t="shared" si="0"/>
        <v>143173.8893223566</v>
      </c>
    </row>
    <row r="25" spans="1:4" ht="12.75">
      <c r="A25" s="5" t="s">
        <v>33</v>
      </c>
      <c r="B25" s="5" t="s">
        <v>26</v>
      </c>
      <c r="C25" s="16">
        <v>257966.8511161543</v>
      </c>
      <c r="D25" s="18">
        <f t="shared" si="0"/>
        <v>64491.71277903857</v>
      </c>
    </row>
    <row r="26" spans="1:4" ht="12.75">
      <c r="A26" s="5" t="s">
        <v>34</v>
      </c>
      <c r="B26" s="5" t="s">
        <v>27</v>
      </c>
      <c r="C26" s="16">
        <v>216646.9310092657</v>
      </c>
      <c r="D26" s="18">
        <f t="shared" si="0"/>
        <v>54161.73275231643</v>
      </c>
    </row>
    <row r="27" spans="1:4" ht="12.75">
      <c r="A27" s="5" t="s">
        <v>35</v>
      </c>
      <c r="B27" s="5" t="s">
        <v>28</v>
      </c>
      <c r="C27" s="16">
        <v>0</v>
      </c>
      <c r="D27" s="18">
        <f t="shared" si="0"/>
        <v>0</v>
      </c>
    </row>
    <row r="28" spans="1:4" ht="12.75">
      <c r="A28" s="14">
        <v>320200200700</v>
      </c>
      <c r="B28" s="5" t="s">
        <v>7</v>
      </c>
      <c r="C28" s="16">
        <v>1524230.7314836893</v>
      </c>
      <c r="D28" s="18">
        <f t="shared" si="0"/>
        <v>381057.6828709223</v>
      </c>
    </row>
    <row r="29" spans="1:4" ht="12.75">
      <c r="A29" s="6"/>
      <c r="B29" s="7"/>
      <c r="D29" s="18">
        <f t="shared" si="0"/>
        <v>0</v>
      </c>
    </row>
    <row r="30" spans="1:4" ht="12.75">
      <c r="A30" s="10"/>
      <c r="B30" s="11"/>
      <c r="D30" s="18">
        <f t="shared" si="0"/>
        <v>0</v>
      </c>
    </row>
    <row r="31" spans="1:4" ht="12.75">
      <c r="A31" s="10"/>
      <c r="B31" s="9" t="s">
        <v>36</v>
      </c>
      <c r="D31" s="18">
        <f t="shared" si="0"/>
        <v>0</v>
      </c>
    </row>
    <row r="32" spans="1:4" ht="12.75">
      <c r="A32" s="5" t="s">
        <v>37</v>
      </c>
      <c r="B32" s="3" t="s">
        <v>2</v>
      </c>
      <c r="C32" s="16">
        <v>109131.72499999999</v>
      </c>
      <c r="D32" s="18">
        <f t="shared" si="0"/>
        <v>27282.931249999994</v>
      </c>
    </row>
    <row r="33" spans="1:4" ht="12.75">
      <c r="A33" s="5" t="s">
        <v>38</v>
      </c>
      <c r="B33" s="4" t="s">
        <v>3</v>
      </c>
      <c r="C33" s="16">
        <v>42102.80590010097</v>
      </c>
      <c r="D33" s="18">
        <f t="shared" si="0"/>
        <v>10525.701475025242</v>
      </c>
    </row>
    <row r="34" spans="1:4" ht="12.75">
      <c r="A34" s="12" t="s">
        <v>39</v>
      </c>
      <c r="B34" s="5" t="s">
        <v>4</v>
      </c>
      <c r="C34" s="16">
        <v>12987.80097032525</v>
      </c>
      <c r="D34" s="18">
        <f t="shared" si="0"/>
        <v>3246.9502425813125</v>
      </c>
    </row>
    <row r="35" spans="1:4" ht="12.75">
      <c r="A35" s="5" t="s">
        <v>40</v>
      </c>
      <c r="B35" s="5" t="s">
        <v>5</v>
      </c>
      <c r="C35" s="16">
        <v>1582.621999111596</v>
      </c>
      <c r="D35" s="18">
        <f t="shared" si="0"/>
        <v>395.65549977789897</v>
      </c>
    </row>
    <row r="36" spans="1:4" ht="12.75">
      <c r="A36" s="5" t="s">
        <v>41</v>
      </c>
      <c r="B36" s="5" t="s">
        <v>6</v>
      </c>
      <c r="C36" s="16">
        <v>0</v>
      </c>
      <c r="D36" s="18">
        <f t="shared" si="0"/>
        <v>0</v>
      </c>
    </row>
    <row r="37" spans="1:4" ht="12.75">
      <c r="A37" s="14">
        <v>325100200900</v>
      </c>
      <c r="B37" s="5" t="s">
        <v>7</v>
      </c>
      <c r="C37" s="16">
        <v>49277.23229002663</v>
      </c>
      <c r="D37" s="18">
        <f t="shared" si="0"/>
        <v>12319.308072506657</v>
      </c>
    </row>
    <row r="38" spans="1:4" ht="12.75">
      <c r="A38" s="10"/>
      <c r="B38" s="11"/>
      <c r="D38" s="18">
        <f t="shared" si="0"/>
        <v>0</v>
      </c>
    </row>
    <row r="39" spans="1:4" ht="12.75">
      <c r="A39" s="6"/>
      <c r="B39" s="7"/>
      <c r="D39" s="18">
        <f t="shared" si="0"/>
        <v>0</v>
      </c>
    </row>
    <row r="40" spans="1:4" ht="12.75">
      <c r="A40" s="6"/>
      <c r="B40" s="13" t="s">
        <v>42</v>
      </c>
      <c r="D40" s="18">
        <f t="shared" si="0"/>
        <v>0</v>
      </c>
    </row>
    <row r="41" spans="1:4" ht="12.75">
      <c r="A41" s="12" t="s">
        <v>43</v>
      </c>
      <c r="B41" s="3" t="s">
        <v>2</v>
      </c>
      <c r="C41" s="16">
        <v>0</v>
      </c>
      <c r="D41" s="18">
        <f t="shared" si="0"/>
        <v>0</v>
      </c>
    </row>
    <row r="42" spans="1:4" ht="12.75">
      <c r="A42" s="5" t="s">
        <v>44</v>
      </c>
      <c r="B42" s="4" t="s">
        <v>3</v>
      </c>
      <c r="C42" s="16">
        <v>0</v>
      </c>
      <c r="D42" s="18">
        <f t="shared" si="0"/>
        <v>0</v>
      </c>
    </row>
    <row r="43" spans="1:4" ht="12.75">
      <c r="A43" s="12" t="s">
        <v>45</v>
      </c>
      <c r="B43" s="5" t="s">
        <v>4</v>
      </c>
      <c r="C43" s="16">
        <v>0</v>
      </c>
      <c r="D43" s="18">
        <f t="shared" si="0"/>
        <v>0</v>
      </c>
    </row>
    <row r="44" spans="1:4" ht="12.75">
      <c r="A44" s="5" t="s">
        <v>46</v>
      </c>
      <c r="B44" s="5" t="s">
        <v>5</v>
      </c>
      <c r="C44" s="16">
        <v>0</v>
      </c>
      <c r="D44" s="18">
        <f t="shared" si="0"/>
        <v>0</v>
      </c>
    </row>
    <row r="45" spans="1:4" ht="12.75">
      <c r="A45" s="5" t="s">
        <v>47</v>
      </c>
      <c r="B45" s="5" t="s">
        <v>6</v>
      </c>
      <c r="C45" s="16">
        <v>0</v>
      </c>
      <c r="D45" s="18">
        <f t="shared" si="0"/>
        <v>0</v>
      </c>
    </row>
    <row r="46" spans="1:4" ht="12.75">
      <c r="A46" s="14">
        <v>330100200900</v>
      </c>
      <c r="B46" s="5" t="s">
        <v>7</v>
      </c>
      <c r="C46" s="16">
        <v>0</v>
      </c>
      <c r="D46" s="18">
        <f t="shared" si="0"/>
        <v>0</v>
      </c>
    </row>
    <row r="47" spans="1:4" ht="12.75">
      <c r="A47" s="6"/>
      <c r="B47" s="7"/>
      <c r="D47" s="18">
        <f t="shared" si="0"/>
        <v>0</v>
      </c>
    </row>
    <row r="48" spans="1:4" ht="12.75">
      <c r="A48" s="10"/>
      <c r="B48" s="11"/>
      <c r="D48" s="18">
        <f t="shared" si="0"/>
        <v>0</v>
      </c>
    </row>
    <row r="49" spans="1:4" ht="12.75">
      <c r="A49" s="10"/>
      <c r="B49" s="9" t="s">
        <v>48</v>
      </c>
      <c r="D49" s="18">
        <f t="shared" si="0"/>
        <v>0</v>
      </c>
    </row>
    <row r="50" spans="1:4" ht="12.75">
      <c r="A50" s="5" t="s">
        <v>49</v>
      </c>
      <c r="B50" s="3" t="s">
        <v>2</v>
      </c>
      <c r="C50" s="16">
        <v>460599.9448611111</v>
      </c>
      <c r="D50" s="18">
        <f t="shared" si="0"/>
        <v>115149.98621527778</v>
      </c>
    </row>
    <row r="51" spans="1:4" ht="12.75">
      <c r="A51" s="5" t="s">
        <v>50</v>
      </c>
      <c r="B51" s="5" t="s">
        <v>24</v>
      </c>
      <c r="C51" s="16">
        <v>6878.729834072139</v>
      </c>
      <c r="D51" s="18">
        <f t="shared" si="0"/>
        <v>1719.6824585180348</v>
      </c>
    </row>
    <row r="52" spans="1:4" ht="12.75">
      <c r="A52" s="5" t="s">
        <v>51</v>
      </c>
      <c r="B52" s="5" t="s">
        <v>25</v>
      </c>
      <c r="C52" s="16">
        <v>69186.85437404603</v>
      </c>
      <c r="D52" s="18">
        <f t="shared" si="0"/>
        <v>17296.713593511507</v>
      </c>
    </row>
    <row r="53" spans="1:4" ht="12.75">
      <c r="A53" s="14">
        <v>330200200400</v>
      </c>
      <c r="B53" s="14" t="s">
        <v>26</v>
      </c>
      <c r="C53" s="16">
        <v>31164.751907591075</v>
      </c>
      <c r="D53" s="18">
        <f t="shared" si="0"/>
        <v>7791.187976897769</v>
      </c>
    </row>
    <row r="54" spans="1:4" ht="12.75">
      <c r="A54" s="5" t="s">
        <v>52</v>
      </c>
      <c r="B54" s="5" t="s">
        <v>27</v>
      </c>
      <c r="C54" s="16">
        <v>26172.928138757903</v>
      </c>
      <c r="D54" s="18">
        <f t="shared" si="0"/>
        <v>6543.232034689476</v>
      </c>
    </row>
    <row r="55" spans="1:4" ht="12.75">
      <c r="A55" s="5" t="s">
        <v>53</v>
      </c>
      <c r="B55" s="5" t="s">
        <v>28</v>
      </c>
      <c r="C55" s="16">
        <v>1000</v>
      </c>
      <c r="D55" s="18">
        <f t="shared" si="0"/>
        <v>250</v>
      </c>
    </row>
    <row r="56" spans="1:4" ht="12.75">
      <c r="A56" s="14">
        <v>330200200900</v>
      </c>
      <c r="B56" s="5" t="s">
        <v>7</v>
      </c>
      <c r="C56" s="16">
        <v>184331.99418400615</v>
      </c>
      <c r="D56" s="18">
        <f t="shared" si="0"/>
        <v>46082.99854600154</v>
      </c>
    </row>
    <row r="57" spans="1:4" ht="12.75">
      <c r="A57" s="10"/>
      <c r="B57" s="11"/>
      <c r="D57" s="18">
        <f t="shared" si="0"/>
        <v>0</v>
      </c>
    </row>
    <row r="58" spans="1:4" ht="12.75">
      <c r="A58" s="10"/>
      <c r="B58" s="11"/>
      <c r="D58" s="18">
        <f t="shared" si="0"/>
        <v>0</v>
      </c>
    </row>
    <row r="59" spans="1:4" ht="12.75">
      <c r="A59" s="10"/>
      <c r="B59" s="13" t="s">
        <v>54</v>
      </c>
      <c r="D59" s="18">
        <f t="shared" si="0"/>
        <v>0</v>
      </c>
    </row>
    <row r="60" spans="1:4" ht="12.75">
      <c r="A60" s="12" t="s">
        <v>55</v>
      </c>
      <c r="B60" s="3" t="s">
        <v>2</v>
      </c>
      <c r="C60" s="16">
        <v>12353.62916666667</v>
      </c>
      <c r="D60" s="18">
        <f t="shared" si="0"/>
        <v>3088.4072916666673</v>
      </c>
    </row>
    <row r="61" spans="1:4" ht="12.75">
      <c r="A61" s="5" t="s">
        <v>56</v>
      </c>
      <c r="B61" s="4" t="s">
        <v>3</v>
      </c>
      <c r="C61" s="16">
        <v>4766.0059525861325</v>
      </c>
      <c r="D61" s="18">
        <f t="shared" si="0"/>
        <v>1191.5014881465331</v>
      </c>
    </row>
    <row r="62" spans="1:4" ht="12.75">
      <c r="A62" s="12" t="s">
        <v>57</v>
      </c>
      <c r="B62" s="5" t="s">
        <v>4</v>
      </c>
      <c r="C62" s="16">
        <v>1470.209298697255</v>
      </c>
      <c r="D62" s="18">
        <f t="shared" si="0"/>
        <v>367.55232467431375</v>
      </c>
    </row>
    <row r="63" spans="1:4" ht="12.75">
      <c r="A63" s="5" t="s">
        <v>58</v>
      </c>
      <c r="B63" s="5" t="s">
        <v>5</v>
      </c>
      <c r="C63" s="16">
        <v>179.15161964161499</v>
      </c>
      <c r="D63" s="18">
        <f t="shared" si="0"/>
        <v>44.787904910403746</v>
      </c>
    </row>
    <row r="64" spans="1:4" ht="12.75">
      <c r="A64" s="5" t="s">
        <v>59</v>
      </c>
      <c r="B64" s="5" t="s">
        <v>6</v>
      </c>
      <c r="C64" s="16">
        <v>0</v>
      </c>
      <c r="D64" s="18">
        <f t="shared" si="0"/>
        <v>0</v>
      </c>
    </row>
    <row r="65" spans="1:4" ht="12.75">
      <c r="A65" s="14">
        <v>335100200900</v>
      </c>
      <c r="B65" s="5" t="s">
        <v>7</v>
      </c>
      <c r="C65" s="16">
        <v>5621.3143132587065</v>
      </c>
      <c r="D65" s="18">
        <f t="shared" si="0"/>
        <v>1405.3285783146766</v>
      </c>
    </row>
    <row r="66" spans="1:4" ht="12.75">
      <c r="A66" s="10"/>
      <c r="B66" s="11"/>
      <c r="D66" s="18">
        <f t="shared" si="0"/>
        <v>0</v>
      </c>
    </row>
    <row r="67" spans="1:4" ht="12.75">
      <c r="A67" s="6"/>
      <c r="B67" s="7"/>
      <c r="D67" s="18">
        <f t="shared" si="0"/>
        <v>0</v>
      </c>
    </row>
    <row r="68" spans="1:4" ht="12.75">
      <c r="A68" s="6"/>
      <c r="B68" s="13" t="s">
        <v>60</v>
      </c>
      <c r="D68" s="18">
        <f aca="true" t="shared" si="1" ref="D68:D81">C68/12*3</f>
        <v>0</v>
      </c>
    </row>
    <row r="69" spans="1:4" ht="12.75">
      <c r="A69" s="12" t="s">
        <v>61</v>
      </c>
      <c r="B69" s="3" t="s">
        <v>2</v>
      </c>
      <c r="C69" s="16">
        <v>3997.6516666666666</v>
      </c>
      <c r="D69" s="18">
        <f t="shared" si="1"/>
        <v>999.4129166666667</v>
      </c>
    </row>
    <row r="70" spans="1:4" ht="12.75">
      <c r="A70" s="5" t="s">
        <v>62</v>
      </c>
      <c r="B70" s="5" t="s">
        <v>24</v>
      </c>
      <c r="C70" s="16">
        <v>59.70206052460593</v>
      </c>
      <c r="D70" s="18">
        <f t="shared" si="1"/>
        <v>14.925515131151483</v>
      </c>
    </row>
    <row r="71" spans="1:4" ht="12.75">
      <c r="A71" s="5" t="s">
        <v>63</v>
      </c>
      <c r="B71" s="5" t="s">
        <v>25</v>
      </c>
      <c r="C71" s="16">
        <v>600.4884429224808</v>
      </c>
      <c r="D71" s="18">
        <f t="shared" si="1"/>
        <v>150.1221107306202</v>
      </c>
    </row>
    <row r="72" spans="1:4" ht="12.75">
      <c r="A72" s="14">
        <v>335200200400</v>
      </c>
      <c r="B72" s="14" t="s">
        <v>26</v>
      </c>
      <c r="C72" s="16">
        <v>270.48596899463837</v>
      </c>
      <c r="D72" s="18">
        <f t="shared" si="1"/>
        <v>67.62149224865959</v>
      </c>
    </row>
    <row r="73" spans="1:4" ht="12.75">
      <c r="A73" s="5" t="s">
        <v>64</v>
      </c>
      <c r="B73" s="5" t="s">
        <v>27</v>
      </c>
      <c r="C73" s="16">
        <v>227.16079531230196</v>
      </c>
      <c r="D73" s="18">
        <f t="shared" si="1"/>
        <v>56.79019882807549</v>
      </c>
    </row>
    <row r="74" spans="1:4" ht="12.75">
      <c r="A74" s="5" t="s">
        <v>65</v>
      </c>
      <c r="B74" s="5" t="s">
        <v>28</v>
      </c>
      <c r="C74" s="16">
        <v>0</v>
      </c>
      <c r="D74" s="18">
        <f t="shared" si="1"/>
        <v>0</v>
      </c>
    </row>
    <row r="75" spans="1:4" ht="12.75">
      <c r="A75" s="14">
        <v>335200200900</v>
      </c>
      <c r="B75" s="5" t="s">
        <v>7</v>
      </c>
      <c r="C75" s="16">
        <v>1481.6875197525071</v>
      </c>
      <c r="D75" s="18">
        <f t="shared" si="1"/>
        <v>370.4218799381268</v>
      </c>
    </row>
    <row r="76" spans="1:4" ht="12.75">
      <c r="A76" s="6"/>
      <c r="B76" s="7"/>
      <c r="D76" s="18">
        <f t="shared" si="1"/>
        <v>0</v>
      </c>
    </row>
    <row r="77" spans="1:4" ht="12.75">
      <c r="A77" s="6"/>
      <c r="B77" s="5" t="s">
        <v>66</v>
      </c>
      <c r="C77" s="16">
        <f>SUM(C3:C76)</f>
        <v>11775592.688069196</v>
      </c>
      <c r="D77" s="19">
        <f t="shared" si="1"/>
        <v>2943898.172017299</v>
      </c>
    </row>
    <row r="78" spans="1:4" ht="12.75">
      <c r="A78" s="6"/>
      <c r="B78" s="7"/>
      <c r="D78" s="19">
        <f t="shared" si="1"/>
        <v>0</v>
      </c>
    </row>
    <row r="79" spans="1:4" ht="12.75">
      <c r="A79" s="15">
        <v>400100</v>
      </c>
      <c r="B79" s="8" t="s">
        <v>67</v>
      </c>
      <c r="C79" s="16">
        <f>C77*8.5%</f>
        <v>1000925.3784858817</v>
      </c>
      <c r="D79" s="19">
        <f t="shared" si="1"/>
        <v>250231.34462147043</v>
      </c>
    </row>
    <row r="80" spans="1:4" ht="12.75">
      <c r="A80" s="6"/>
      <c r="B80" s="7"/>
      <c r="D80" s="19">
        <f t="shared" si="1"/>
        <v>0</v>
      </c>
    </row>
    <row r="81" spans="1:4" ht="12.75">
      <c r="A81" s="6"/>
      <c r="B81" s="5" t="s">
        <v>68</v>
      </c>
      <c r="C81" s="16">
        <f>C77+C79</f>
        <v>12776518.06655508</v>
      </c>
      <c r="D81" s="19">
        <f t="shared" si="1"/>
        <v>3194129.51663877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AOUTS</cp:lastModifiedBy>
  <dcterms:created xsi:type="dcterms:W3CDTF">1996-11-05T10:16:36Z</dcterms:created>
  <dcterms:modified xsi:type="dcterms:W3CDTF">2020-02-25T09:45:01Z</dcterms:modified>
  <cp:category/>
  <cp:version/>
  <cp:contentType/>
  <cp:contentStatus/>
</cp:coreProperties>
</file>