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NNO2015" sheetId="1" r:id="rId1"/>
  </sheets>
  <definedNames>
    <definedName name="_xlnm.Print_Area" localSheetId="0">'ANNO2015'!$A$1:$H$73</definedName>
  </definedNames>
  <calcPr fullCalcOnLoad="1"/>
</workbook>
</file>

<file path=xl/sharedStrings.xml><?xml version="1.0" encoding="utf-8"?>
<sst xmlns="http://schemas.openxmlformats.org/spreadsheetml/2006/main" count="84" uniqueCount="82">
  <si>
    <t>INDIRIZZO</t>
  </si>
  <si>
    <t>TOTALE</t>
  </si>
  <si>
    <t>PREVISIONE</t>
  </si>
  <si>
    <t>BARBARO 25</t>
  </si>
  <si>
    <t>GENOVA 13</t>
  </si>
  <si>
    <t>GIULIA 22</t>
  </si>
  <si>
    <t>MIRAMARE 37</t>
  </si>
  <si>
    <t>MURAGLIONE 1</t>
  </si>
  <si>
    <t>PUCCINI 48/50</t>
  </si>
  <si>
    <t>S.GIACOMO 13</t>
  </si>
  <si>
    <t>BUOZZI 2</t>
  </si>
  <si>
    <t>DEL PANE 6</t>
  </si>
  <si>
    <t>DELLE DOCCE 11/1</t>
  </si>
  <si>
    <t>GIARIZZOLE 13</t>
  </si>
  <si>
    <t>GREGO 36</t>
  </si>
  <si>
    <t>LORENZETTI 4</t>
  </si>
  <si>
    <t>TOFFANI 5</t>
  </si>
  <si>
    <t>UDINE 40</t>
  </si>
  <si>
    <t>VALMAURA 69</t>
  </si>
  <si>
    <t>VASARI 11</t>
  </si>
  <si>
    <t>1° TRIMESTRE</t>
  </si>
  <si>
    <t>2°TRIMESTRE</t>
  </si>
  <si>
    <t>3°TRIMESTRE</t>
  </si>
  <si>
    <t>4°TRIMESTRE</t>
  </si>
  <si>
    <t>LORENZETTI 60</t>
  </si>
  <si>
    <t>GIARIZZOLE 8</t>
  </si>
  <si>
    <t>S.PELAGIO 7</t>
  </si>
  <si>
    <t>S.PELAGIO 7 - TERRA</t>
  </si>
  <si>
    <t>ISTRIA 26 int.8</t>
  </si>
  <si>
    <t>ISTRIA 44 - int.11</t>
  </si>
  <si>
    <t>ISTRIA 44 - int.14</t>
  </si>
  <si>
    <t>VALMAURA 55 - int 5</t>
  </si>
  <si>
    <t>ISTRIA 30 int.10</t>
  </si>
  <si>
    <t>STOCK 4</t>
  </si>
  <si>
    <t>STOCK 4 - posti auto</t>
  </si>
  <si>
    <t>RESIDUO</t>
  </si>
  <si>
    <t>LEVIER 19 int.4</t>
  </si>
  <si>
    <t>VALMAURA 57 int.18</t>
  </si>
  <si>
    <t>LORENZETTI 62</t>
  </si>
  <si>
    <t>PROSECCO - inceneritore veterinario</t>
  </si>
  <si>
    <t>GIUSTI 2 int.16</t>
  </si>
  <si>
    <t>ISTRIA 26 int.7</t>
  </si>
  <si>
    <t>ISTRIA 26 int.9</t>
  </si>
  <si>
    <t>PUNTO FRANCO NUOVO</t>
  </si>
  <si>
    <t xml:space="preserve">GIUSTI 2 </t>
  </si>
  <si>
    <t>S.CROCE 441 - SISTEMA 118</t>
  </si>
  <si>
    <t>RESSEL 5 - MAGAZZINO</t>
  </si>
  <si>
    <t>DE GASPERI 3/2</t>
  </si>
  <si>
    <t>SANTI 7</t>
  </si>
  <si>
    <t>LORENZETTI 58</t>
  </si>
  <si>
    <t>via Madonnina 15</t>
  </si>
  <si>
    <t>via Farneto 3 - BAR AZIENDALE</t>
  </si>
  <si>
    <t>via G.Sai 1-3 - BAR AZIENDALE</t>
  </si>
  <si>
    <t>T.I.M.</t>
  </si>
  <si>
    <t>via Farneto 3 - lastrico solare</t>
  </si>
  <si>
    <t>VODAFONE</t>
  </si>
  <si>
    <t>via Farneto 1 - dopolavoro</t>
  </si>
  <si>
    <t>via Santi 7</t>
  </si>
  <si>
    <t>COMUNE DI TRIESTE</t>
  </si>
  <si>
    <t>via S.Vito 6 e 6/1</t>
  </si>
  <si>
    <t>via Lorenzetti 58 int.17</t>
  </si>
  <si>
    <t>FLAVIA 8/2</t>
  </si>
  <si>
    <t>SANTA FOSCA 16</t>
  </si>
  <si>
    <t>via S.Vito 4</t>
  </si>
  <si>
    <t>DE GASPERI 3/5</t>
  </si>
  <si>
    <t>PASTEUR 19</t>
  </si>
  <si>
    <t>PASTEUR 41/C -Centro Aiuto alla Vita</t>
  </si>
  <si>
    <t>LOCAZIONI PASSIVE 2015</t>
  </si>
  <si>
    <t xml:space="preserve"> LOCAZIONI /CONCESSIONI ATTIVE 2015</t>
  </si>
  <si>
    <t>via Flavia 8/2</t>
  </si>
  <si>
    <t>ASSOCIAZIONE KALLIPOLIS</t>
  </si>
  <si>
    <t>ASSOCIAZIONE CIVILE "PER NON SUBIRE - I.D.A. Onlus</t>
  </si>
  <si>
    <t>ASSOCIAZIONE VOLONTARIATO INSIEME - A.V.I.</t>
  </si>
  <si>
    <t>FONDAZIONE LUCHETTA OTA D'ANGELO HROVATIN Onlus</t>
  </si>
  <si>
    <t>Centro Sociale Ospedali Riuniti e Operatori Riuniti della Sanità Trieste - C.S.OO.RR.S.T.</t>
  </si>
  <si>
    <t>Piazzale de Gasperi 3/2</t>
  </si>
  <si>
    <t>COOPERATIVA SOCIALE IL POSTO DELLE FRAGOLE</t>
  </si>
  <si>
    <t>DITTA INDIVIDUALE MILOCH LUCIANO</t>
  </si>
  <si>
    <t>ASSOCIAZIONE FAMILIARI SOFFERENTI PSICHICI - AFASOP</t>
  </si>
  <si>
    <t>AMMINISTRAZIONE MALABOTTI</t>
  </si>
  <si>
    <t>sig. G.R. (dati sensibili utente)</t>
  </si>
  <si>
    <t xml:space="preserve">         ////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</si>
</sst>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  <numFmt numFmtId="165" formatCode="mmmm\-yy"/>
    <numFmt numFmtId="166" formatCode="&quot;€&quot;\ #,##0.00"/>
    <numFmt numFmtId="167" formatCode="_-&quot;L.&quot;\ * #,##0_-;\-&quot;L.&quot;\ * #,##0_-;_-&quot;L.&quot;\ * &quot;-&quot;_-;_-@_-"/>
    <numFmt numFmtId="168" formatCode="d/m/yy;@"/>
    <numFmt numFmtId="169" formatCode="[$-410]dddd\ d\ mmmm\ yyyy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8"/>
      <name val="Arial"/>
      <family val="0"/>
    </font>
    <font>
      <i/>
      <sz val="10"/>
      <color indexed="48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46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" fontId="0" fillId="0" borderId="12" xfId="46" applyNumberFormat="1" applyFont="1" applyFill="1" applyBorder="1" applyAlignment="1">
      <alignment/>
    </xf>
    <xf numFmtId="4" fontId="3" fillId="0" borderId="13" xfId="46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4" fontId="4" fillId="0" borderId="15" xfId="46" applyNumberFormat="1" applyFont="1" applyFill="1" applyBorder="1" applyAlignment="1">
      <alignment/>
    </xf>
    <xf numFmtId="4" fontId="7" fillId="0" borderId="16" xfId="46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5" xfId="46" applyNumberFormat="1" applyFont="1" applyFill="1" applyBorder="1" applyAlignment="1">
      <alignment/>
    </xf>
    <xf numFmtId="4" fontId="3" fillId="0" borderId="16" xfId="46" applyNumberFormat="1" applyFont="1" applyFill="1" applyBorder="1" applyAlignment="1">
      <alignment/>
    </xf>
    <xf numFmtId="4" fontId="6" fillId="0" borderId="15" xfId="46" applyNumberFormat="1" applyFont="1" applyFill="1" applyBorder="1" applyAlignment="1">
      <alignment/>
    </xf>
    <xf numFmtId="4" fontId="6" fillId="0" borderId="17" xfId="46" applyNumberFormat="1" applyFont="1" applyFill="1" applyBorder="1" applyAlignment="1">
      <alignment/>
    </xf>
    <xf numFmtId="4" fontId="0" fillId="0" borderId="17" xfId="46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3" fillId="0" borderId="20" xfId="46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7" fillId="0" borderId="20" xfId="46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7" fillId="0" borderId="24" xfId="46" applyNumberFormat="1" applyFon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0" fontId="0" fillId="0" borderId="0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0" fontId="3" fillId="0" borderId="1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164" fontId="0" fillId="0" borderId="12" xfId="46" applyNumberFormat="1" applyFont="1" applyFill="1" applyBorder="1" applyAlignment="1">
      <alignment/>
    </xf>
    <xf numFmtId="164" fontId="4" fillId="0" borderId="15" xfId="46" applyNumberFormat="1" applyFont="1" applyFill="1" applyBorder="1" applyAlignment="1">
      <alignment/>
    </xf>
    <xf numFmtId="40" fontId="7" fillId="34" borderId="26" xfId="0" applyNumberFormat="1" applyFont="1" applyFill="1" applyBorder="1" applyAlignment="1">
      <alignment/>
    </xf>
    <xf numFmtId="164" fontId="3" fillId="0" borderId="0" xfId="46" applyNumberFormat="1" applyFont="1" applyFill="1" applyBorder="1" applyAlignment="1">
      <alignment/>
    </xf>
    <xf numFmtId="164" fontId="0" fillId="0" borderId="15" xfId="46" applyNumberFormat="1" applyFont="1" applyFill="1" applyBorder="1" applyAlignment="1">
      <alignment/>
    </xf>
    <xf numFmtId="40" fontId="3" fillId="34" borderId="26" xfId="0" applyNumberFormat="1" applyFont="1" applyFill="1" applyBorder="1" applyAlignment="1">
      <alignment/>
    </xf>
    <xf numFmtId="40" fontId="7" fillId="34" borderId="27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40" fontId="3" fillId="34" borderId="28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7" fillId="0" borderId="16" xfId="46" applyNumberFormat="1" applyFont="1" applyFill="1" applyBorder="1" applyAlignment="1">
      <alignment/>
    </xf>
    <xf numFmtId="40" fontId="7" fillId="34" borderId="26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45" fillId="0" borderId="16" xfId="46" applyNumberFormat="1" applyFont="1" applyFill="1" applyBorder="1" applyAlignment="1">
      <alignment/>
    </xf>
    <xf numFmtId="4" fontId="3" fillId="0" borderId="16" xfId="46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7" fillId="0" borderId="0" xfId="46" applyNumberFormat="1" applyFont="1" applyFill="1" applyBorder="1" applyAlignment="1">
      <alignment/>
    </xf>
    <xf numFmtId="164" fontId="4" fillId="0" borderId="0" xfId="46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40" fontId="7" fillId="0" borderId="0" xfId="0" applyNumberFormat="1" applyFont="1" applyFill="1" applyBorder="1" applyAlignment="1">
      <alignment/>
    </xf>
    <xf numFmtId="0" fontId="8" fillId="0" borderId="15" xfId="0" applyFont="1" applyBorder="1" applyAlignment="1">
      <alignment vertical="center" wrapText="1"/>
    </xf>
    <xf numFmtId="166" fontId="8" fillId="0" borderId="15" xfId="0" applyNumberFormat="1" applyFont="1" applyBorder="1" applyAlignment="1">
      <alignment horizontal="right" vertical="center"/>
    </xf>
    <xf numFmtId="166" fontId="8" fillId="0" borderId="15" xfId="0" applyNumberFormat="1" applyFont="1" applyBorder="1" applyAlignment="1">
      <alignment vertical="center"/>
    </xf>
    <xf numFmtId="166" fontId="9" fillId="0" borderId="15" xfId="0" applyNumberFormat="1" applyFont="1" applyBorder="1" applyAlignment="1">
      <alignment vertical="center"/>
    </xf>
    <xf numFmtId="168" fontId="9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35" borderId="29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73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32.421875" style="0" bestFit="1" customWidth="1"/>
    <col min="2" max="2" width="29.00390625" style="0" customWidth="1"/>
    <col min="3" max="3" width="13.57421875" style="0" bestFit="1" customWidth="1"/>
    <col min="4" max="4" width="20.28125" style="0" customWidth="1"/>
    <col min="5" max="5" width="17.421875" style="0" bestFit="1" customWidth="1"/>
    <col min="6" max="6" width="13.7109375" style="0" bestFit="1" customWidth="1"/>
    <col min="7" max="7" width="14.7109375" style="0" bestFit="1" customWidth="1"/>
    <col min="8" max="8" width="12.57421875" style="0" bestFit="1" customWidth="1"/>
  </cols>
  <sheetData>
    <row r="3" ht="13.5" thickBot="1"/>
    <row r="4" spans="1:12" ht="13.5" thickBot="1">
      <c r="A4" s="71" t="s">
        <v>67</v>
      </c>
      <c r="B4" s="72"/>
      <c r="C4" s="72"/>
      <c r="D4" s="72"/>
      <c r="E4" s="72"/>
      <c r="F4" s="73"/>
      <c r="G4" s="35"/>
      <c r="H4" s="36"/>
      <c r="I4" s="35"/>
      <c r="J4" s="2"/>
      <c r="K4" s="2"/>
      <c r="L4" s="2"/>
    </row>
    <row r="5" spans="1:12" ht="13.5" thickBot="1">
      <c r="A5" s="3" t="s">
        <v>0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1</v>
      </c>
      <c r="G5" s="37" t="s">
        <v>2</v>
      </c>
      <c r="H5" s="38" t="s">
        <v>35</v>
      </c>
      <c r="I5" s="39"/>
      <c r="J5" s="2"/>
      <c r="K5" s="2"/>
      <c r="L5" s="2"/>
    </row>
    <row r="6" spans="1:12" ht="12.75">
      <c r="A6" s="5" t="s">
        <v>3</v>
      </c>
      <c r="B6" s="6"/>
      <c r="C6" s="6"/>
      <c r="D6" s="6">
        <v>554.34</v>
      </c>
      <c r="E6" s="6">
        <v>554.34</v>
      </c>
      <c r="F6" s="7">
        <f>SUM(B6:E6)</f>
        <v>1108.68</v>
      </c>
      <c r="G6" s="40">
        <v>1600</v>
      </c>
      <c r="H6" s="48">
        <f>G6-F6</f>
        <v>491.31999999999994</v>
      </c>
      <c r="I6" s="2"/>
      <c r="J6" s="2"/>
      <c r="K6" s="2"/>
      <c r="L6" s="2"/>
    </row>
    <row r="7" spans="1:12" ht="12.75">
      <c r="A7" s="8" t="s">
        <v>10</v>
      </c>
      <c r="B7" s="49"/>
      <c r="C7" s="9"/>
      <c r="D7" s="49">
        <v>1046.76</v>
      </c>
      <c r="E7" s="49">
        <v>1046.76</v>
      </c>
      <c r="F7" s="10">
        <f aca="true" t="shared" si="0" ref="F7:F52">SUM(B7:E7)</f>
        <v>2093.52</v>
      </c>
      <c r="G7" s="41">
        <v>2200</v>
      </c>
      <c r="H7" s="42">
        <f aca="true" t="shared" si="1" ref="H7:H52">G7-F7</f>
        <v>106.48000000000002</v>
      </c>
      <c r="I7" s="43"/>
      <c r="J7" s="2"/>
      <c r="K7" s="2"/>
      <c r="L7" s="2"/>
    </row>
    <row r="8" spans="1:12" ht="12.75">
      <c r="A8" s="8" t="s">
        <v>47</v>
      </c>
      <c r="B8" s="49"/>
      <c r="C8" s="9"/>
      <c r="D8" s="49">
        <v>1046.76</v>
      </c>
      <c r="E8" s="49">
        <v>1046.76</v>
      </c>
      <c r="F8" s="10">
        <f t="shared" si="0"/>
        <v>2093.52</v>
      </c>
      <c r="G8" s="41">
        <v>2200</v>
      </c>
      <c r="H8" s="42">
        <f t="shared" si="1"/>
        <v>106.48000000000002</v>
      </c>
      <c r="I8" s="43"/>
      <c r="J8" s="2"/>
      <c r="K8" s="2"/>
      <c r="L8" s="2"/>
    </row>
    <row r="9" spans="1:12" ht="12.75">
      <c r="A9" s="11" t="s">
        <v>64</v>
      </c>
      <c r="B9" s="49"/>
      <c r="C9" s="9"/>
      <c r="D9" s="18">
        <v>4270</v>
      </c>
      <c r="E9" s="12">
        <v>5124</v>
      </c>
      <c r="F9" s="13">
        <f>SUM(B9:E9)</f>
        <v>9394</v>
      </c>
      <c r="G9" s="44">
        <v>10300</v>
      </c>
      <c r="H9" s="45">
        <f t="shared" si="1"/>
        <v>906</v>
      </c>
      <c r="I9" s="2"/>
      <c r="J9" s="2"/>
      <c r="K9" s="2"/>
      <c r="L9" s="2"/>
    </row>
    <row r="10" spans="1:12" ht="12.75">
      <c r="A10" s="11" t="s">
        <v>11</v>
      </c>
      <c r="B10" s="12"/>
      <c r="C10" s="9"/>
      <c r="D10" s="12">
        <v>4843.5</v>
      </c>
      <c r="E10" s="12">
        <v>4983.49</v>
      </c>
      <c r="F10" s="10">
        <f t="shared" si="0"/>
        <v>9826.99</v>
      </c>
      <c r="G10" s="44">
        <v>12000</v>
      </c>
      <c r="H10" s="45">
        <f t="shared" si="1"/>
        <v>2173.01</v>
      </c>
      <c r="I10" s="2"/>
      <c r="J10" s="2"/>
      <c r="K10" s="2"/>
      <c r="L10" s="2"/>
    </row>
    <row r="11" spans="1:12" ht="12.75">
      <c r="A11" s="8" t="s">
        <v>12</v>
      </c>
      <c r="B11" s="49"/>
      <c r="C11" s="14"/>
      <c r="D11" s="49">
        <v>1046.76</v>
      </c>
      <c r="E11" s="49">
        <v>1046.76</v>
      </c>
      <c r="F11" s="10">
        <f t="shared" si="0"/>
        <v>2093.52</v>
      </c>
      <c r="G11" s="41">
        <v>2200</v>
      </c>
      <c r="H11" s="42">
        <f t="shared" si="1"/>
        <v>106.48000000000002</v>
      </c>
      <c r="I11" s="2"/>
      <c r="J11" s="2"/>
      <c r="K11" s="2"/>
      <c r="L11" s="2"/>
    </row>
    <row r="12" spans="1:12" ht="12.75">
      <c r="A12" s="8" t="s">
        <v>61</v>
      </c>
      <c r="B12" s="49"/>
      <c r="C12" s="15"/>
      <c r="D12" s="49">
        <v>1046.76</v>
      </c>
      <c r="E12" s="49">
        <v>1046.76</v>
      </c>
      <c r="F12" s="10">
        <f>SUM(B12:E12)</f>
        <v>2093.52</v>
      </c>
      <c r="G12" s="41">
        <v>1900</v>
      </c>
      <c r="H12" s="42">
        <f t="shared" si="1"/>
        <v>-193.51999999999998</v>
      </c>
      <c r="I12" s="2"/>
      <c r="J12" s="2"/>
      <c r="K12" s="2"/>
      <c r="L12" s="2"/>
    </row>
    <row r="13" spans="1:12" ht="12.75">
      <c r="A13" s="11" t="s">
        <v>4</v>
      </c>
      <c r="B13" s="16">
        <v>4407.7</v>
      </c>
      <c r="C13" s="16">
        <v>4407.7</v>
      </c>
      <c r="D13" s="12">
        <v>4407.7</v>
      </c>
      <c r="E13" s="12">
        <v>4407.7</v>
      </c>
      <c r="F13" s="13">
        <f t="shared" si="0"/>
        <v>17630.8</v>
      </c>
      <c r="G13" s="44">
        <v>17800</v>
      </c>
      <c r="H13" s="45">
        <f t="shared" si="1"/>
        <v>169.20000000000073</v>
      </c>
      <c r="I13" s="2"/>
      <c r="J13" s="2"/>
      <c r="K13" s="2"/>
      <c r="L13" s="2"/>
    </row>
    <row r="14" spans="1:12" ht="12.75">
      <c r="A14" s="8" t="s">
        <v>25</v>
      </c>
      <c r="B14" s="49"/>
      <c r="C14" s="17"/>
      <c r="D14" s="49">
        <v>1046.76</v>
      </c>
      <c r="E14" s="49">
        <v>1046.76</v>
      </c>
      <c r="F14" s="10">
        <f t="shared" si="0"/>
        <v>2093.52</v>
      </c>
      <c r="G14" s="41">
        <v>2200</v>
      </c>
      <c r="H14" s="42">
        <f t="shared" si="1"/>
        <v>106.48000000000002</v>
      </c>
      <c r="I14" s="2"/>
      <c r="J14" s="2"/>
      <c r="K14" s="2"/>
      <c r="L14" s="2"/>
    </row>
    <row r="15" spans="1:12" ht="12.75">
      <c r="A15" s="8" t="s">
        <v>13</v>
      </c>
      <c r="B15" s="49"/>
      <c r="C15" s="17"/>
      <c r="D15" s="49">
        <v>1046.76</v>
      </c>
      <c r="E15" s="49">
        <v>1046.76</v>
      </c>
      <c r="F15" s="10">
        <f t="shared" si="0"/>
        <v>2093.52</v>
      </c>
      <c r="G15" s="41">
        <v>2200</v>
      </c>
      <c r="H15" s="42">
        <f t="shared" si="1"/>
        <v>106.48000000000002</v>
      </c>
      <c r="I15" s="2"/>
      <c r="J15" s="2"/>
      <c r="K15" s="2"/>
      <c r="L15" s="2"/>
    </row>
    <row r="16" spans="1:12" ht="12.75">
      <c r="A16" s="11" t="s">
        <v>5</v>
      </c>
      <c r="B16" s="49"/>
      <c r="C16" s="50"/>
      <c r="D16" s="49"/>
      <c r="E16" s="50"/>
      <c r="F16" s="13">
        <f t="shared" si="0"/>
        <v>0</v>
      </c>
      <c r="G16" s="44">
        <v>0</v>
      </c>
      <c r="H16" s="45">
        <f t="shared" si="1"/>
        <v>0</v>
      </c>
      <c r="I16" s="2"/>
      <c r="J16" s="2"/>
      <c r="K16" s="2"/>
      <c r="L16" s="2"/>
    </row>
    <row r="17" spans="1:12" ht="12.75">
      <c r="A17" s="11" t="s">
        <v>44</v>
      </c>
      <c r="B17" s="51"/>
      <c r="C17" s="50"/>
      <c r="D17" s="18">
        <v>1139.43</v>
      </c>
      <c r="E17" s="19">
        <v>1139.4</v>
      </c>
      <c r="F17" s="13">
        <f t="shared" si="0"/>
        <v>2278.83</v>
      </c>
      <c r="G17" s="44">
        <v>2800</v>
      </c>
      <c r="H17" s="45">
        <f t="shared" si="1"/>
        <v>521.1700000000001</v>
      </c>
      <c r="I17" s="2"/>
      <c r="J17" s="2"/>
      <c r="K17" s="2"/>
      <c r="L17" s="2"/>
    </row>
    <row r="18" spans="1:12" ht="12.75">
      <c r="A18" s="20" t="s">
        <v>40</v>
      </c>
      <c r="B18" s="49"/>
      <c r="C18" s="50"/>
      <c r="D18" s="49">
        <v>1046.76</v>
      </c>
      <c r="E18" s="49">
        <v>1046.76</v>
      </c>
      <c r="F18" s="52">
        <f t="shared" si="0"/>
        <v>2093.52</v>
      </c>
      <c r="G18" s="41">
        <v>2200</v>
      </c>
      <c r="H18" s="53">
        <f t="shared" si="1"/>
        <v>106.48000000000002</v>
      </c>
      <c r="I18" s="2"/>
      <c r="J18" s="2"/>
      <c r="K18" s="2"/>
      <c r="L18" s="2"/>
    </row>
    <row r="19" spans="1:12" ht="12.75">
      <c r="A19" s="20" t="s">
        <v>14</v>
      </c>
      <c r="B19" s="49"/>
      <c r="C19" s="50"/>
      <c r="D19" s="49">
        <v>1046.76</v>
      </c>
      <c r="E19" s="49">
        <v>1046.76</v>
      </c>
      <c r="F19" s="10">
        <f t="shared" si="0"/>
        <v>2093.52</v>
      </c>
      <c r="G19" s="41">
        <v>2200</v>
      </c>
      <c r="H19" s="42">
        <f t="shared" si="1"/>
        <v>106.48000000000002</v>
      </c>
      <c r="I19" s="2"/>
      <c r="J19" s="2"/>
      <c r="K19" s="2"/>
      <c r="L19" s="2"/>
    </row>
    <row r="20" spans="1:12" ht="12.75">
      <c r="A20" s="20" t="s">
        <v>41</v>
      </c>
      <c r="B20" s="49"/>
      <c r="C20" s="50"/>
      <c r="D20" s="49">
        <v>1046.76</v>
      </c>
      <c r="E20" s="49">
        <v>1046.76</v>
      </c>
      <c r="F20" s="10">
        <f t="shared" si="0"/>
        <v>2093.52</v>
      </c>
      <c r="G20" s="41">
        <v>2200</v>
      </c>
      <c r="H20" s="42">
        <f t="shared" si="1"/>
        <v>106.48000000000002</v>
      </c>
      <c r="I20" s="2"/>
      <c r="J20" s="2"/>
      <c r="K20" s="2"/>
      <c r="L20" s="2"/>
    </row>
    <row r="21" spans="1:12" ht="12.75">
      <c r="A21" s="20" t="s">
        <v>28</v>
      </c>
      <c r="B21" s="49"/>
      <c r="C21" s="50"/>
      <c r="D21" s="49">
        <v>1046.76</v>
      </c>
      <c r="E21" s="49">
        <v>1046.76</v>
      </c>
      <c r="F21" s="10">
        <f t="shared" si="0"/>
        <v>2093.52</v>
      </c>
      <c r="G21" s="41">
        <v>2200</v>
      </c>
      <c r="H21" s="42">
        <f t="shared" si="1"/>
        <v>106.48000000000002</v>
      </c>
      <c r="I21" s="2"/>
      <c r="J21" s="2"/>
      <c r="K21" s="2"/>
      <c r="L21" s="2"/>
    </row>
    <row r="22" spans="1:12" ht="12.75">
      <c r="A22" s="20" t="s">
        <v>42</v>
      </c>
      <c r="B22" s="49"/>
      <c r="C22" s="21"/>
      <c r="D22" s="49">
        <v>1046.76</v>
      </c>
      <c r="E22" s="49">
        <v>1046.76</v>
      </c>
      <c r="F22" s="10">
        <f t="shared" si="0"/>
        <v>2093.52</v>
      </c>
      <c r="G22" s="41">
        <v>2200</v>
      </c>
      <c r="H22" s="42">
        <f t="shared" si="1"/>
        <v>106.48000000000002</v>
      </c>
      <c r="I22" s="2"/>
      <c r="J22" s="2"/>
      <c r="K22" s="2"/>
      <c r="L22" s="2"/>
    </row>
    <row r="23" spans="1:12" ht="12.75">
      <c r="A23" s="20" t="s">
        <v>32</v>
      </c>
      <c r="B23" s="49"/>
      <c r="C23" s="54"/>
      <c r="D23" s="49">
        <v>1046.76</v>
      </c>
      <c r="E23" s="49">
        <v>1046.76</v>
      </c>
      <c r="F23" s="10">
        <f t="shared" si="0"/>
        <v>2093.52</v>
      </c>
      <c r="G23" s="41">
        <v>2200</v>
      </c>
      <c r="H23" s="42">
        <f t="shared" si="1"/>
        <v>106.48000000000002</v>
      </c>
      <c r="I23" s="2"/>
      <c r="J23" s="2"/>
      <c r="K23" s="2"/>
      <c r="L23" s="2"/>
    </row>
    <row r="24" spans="1:12" ht="12.75">
      <c r="A24" s="20" t="s">
        <v>29</v>
      </c>
      <c r="B24" s="49"/>
      <c r="C24" s="50"/>
      <c r="D24" s="49">
        <v>1046.76</v>
      </c>
      <c r="E24" s="49">
        <v>1046.76</v>
      </c>
      <c r="F24" s="10">
        <f t="shared" si="0"/>
        <v>2093.52</v>
      </c>
      <c r="G24" s="41">
        <v>2200</v>
      </c>
      <c r="H24" s="42">
        <f t="shared" si="1"/>
        <v>106.48000000000002</v>
      </c>
      <c r="I24" s="2"/>
      <c r="J24" s="2"/>
      <c r="K24" s="2"/>
      <c r="L24" s="2"/>
    </row>
    <row r="25" spans="1:12" ht="12.75">
      <c r="A25" s="20" t="s">
        <v>30</v>
      </c>
      <c r="B25" s="49"/>
      <c r="C25" s="50"/>
      <c r="D25" s="49">
        <v>1046.76</v>
      </c>
      <c r="E25" s="49">
        <v>1046.76</v>
      </c>
      <c r="F25" s="10">
        <f t="shared" si="0"/>
        <v>2093.52</v>
      </c>
      <c r="G25" s="41">
        <v>2200</v>
      </c>
      <c r="H25" s="42">
        <f t="shared" si="1"/>
        <v>106.48000000000002</v>
      </c>
      <c r="I25" s="2"/>
      <c r="J25" s="2"/>
      <c r="K25" s="2"/>
      <c r="L25" s="2"/>
    </row>
    <row r="26" spans="1:12" ht="12.75">
      <c r="A26" s="20" t="s">
        <v>36</v>
      </c>
      <c r="B26" s="49"/>
      <c r="C26" s="50"/>
      <c r="D26" s="49">
        <v>1046.76</v>
      </c>
      <c r="E26" s="49">
        <v>1046.76</v>
      </c>
      <c r="F26" s="10">
        <f t="shared" si="0"/>
        <v>2093.52</v>
      </c>
      <c r="G26" s="41">
        <v>2200</v>
      </c>
      <c r="H26" s="42">
        <f t="shared" si="1"/>
        <v>106.48000000000002</v>
      </c>
      <c r="I26" s="2"/>
      <c r="J26" s="2"/>
      <c r="K26" s="2"/>
      <c r="L26" s="2"/>
    </row>
    <row r="27" spans="1:12" ht="12.75">
      <c r="A27" s="8" t="s">
        <v>15</v>
      </c>
      <c r="B27" s="49"/>
      <c r="C27" s="22"/>
      <c r="D27" s="49">
        <v>1046.76</v>
      </c>
      <c r="E27" s="49">
        <v>1046.76</v>
      </c>
      <c r="F27" s="10">
        <f t="shared" si="0"/>
        <v>2093.52</v>
      </c>
      <c r="G27" s="41">
        <v>2200</v>
      </c>
      <c r="H27" s="42">
        <f t="shared" si="1"/>
        <v>106.48000000000002</v>
      </c>
      <c r="I27" s="2"/>
      <c r="J27" s="2"/>
      <c r="K27" s="2"/>
      <c r="L27" s="2"/>
    </row>
    <row r="28" spans="1:12" ht="12.75">
      <c r="A28" s="8" t="s">
        <v>49</v>
      </c>
      <c r="B28" s="49"/>
      <c r="C28" s="22"/>
      <c r="D28" s="49">
        <v>1046.76</v>
      </c>
      <c r="E28" s="49">
        <v>1046.76</v>
      </c>
      <c r="F28" s="10">
        <f t="shared" si="0"/>
        <v>2093.52</v>
      </c>
      <c r="G28" s="41">
        <v>2200</v>
      </c>
      <c r="H28" s="42">
        <f t="shared" si="1"/>
        <v>106.48000000000002</v>
      </c>
      <c r="I28" s="2"/>
      <c r="J28" s="2"/>
      <c r="K28" s="2"/>
      <c r="L28" s="2"/>
    </row>
    <row r="29" spans="1:12" ht="12.75">
      <c r="A29" s="8" t="s">
        <v>24</v>
      </c>
      <c r="B29" s="49"/>
      <c r="C29" s="22"/>
      <c r="D29" s="49">
        <v>0</v>
      </c>
      <c r="E29" s="22"/>
      <c r="F29" s="10">
        <f t="shared" si="0"/>
        <v>0</v>
      </c>
      <c r="G29" s="41">
        <v>0</v>
      </c>
      <c r="H29" s="42">
        <f t="shared" si="1"/>
        <v>0</v>
      </c>
      <c r="I29" s="2"/>
      <c r="J29" s="2"/>
      <c r="K29" s="2"/>
      <c r="L29" s="2"/>
    </row>
    <row r="30" spans="1:12" ht="12.75">
      <c r="A30" s="8" t="s">
        <v>38</v>
      </c>
      <c r="B30" s="49"/>
      <c r="C30" s="22"/>
      <c r="D30" s="49">
        <v>1046.76</v>
      </c>
      <c r="E30" s="49">
        <v>1046.76</v>
      </c>
      <c r="F30" s="10">
        <f t="shared" si="0"/>
        <v>2093.52</v>
      </c>
      <c r="G30" s="41">
        <v>2200</v>
      </c>
      <c r="H30" s="42">
        <f t="shared" si="1"/>
        <v>106.48000000000002</v>
      </c>
      <c r="I30" s="2"/>
      <c r="J30" s="2"/>
      <c r="K30" s="2"/>
      <c r="L30" s="2"/>
    </row>
    <row r="31" spans="1:12" ht="12.75">
      <c r="A31" s="11" t="s">
        <v>6</v>
      </c>
      <c r="B31" s="51"/>
      <c r="C31" s="50"/>
      <c r="D31" s="55"/>
      <c r="E31" s="50"/>
      <c r="F31" s="13">
        <f t="shared" si="0"/>
        <v>0</v>
      </c>
      <c r="G31" s="44">
        <v>3500</v>
      </c>
      <c r="H31" s="45">
        <f t="shared" si="1"/>
        <v>3500</v>
      </c>
      <c r="I31" s="2"/>
      <c r="J31" s="2"/>
      <c r="K31" s="2"/>
      <c r="L31" s="2"/>
    </row>
    <row r="32" spans="1:12" ht="12.75">
      <c r="A32" s="11" t="s">
        <v>7</v>
      </c>
      <c r="B32" s="23"/>
      <c r="C32" s="22"/>
      <c r="D32" s="22"/>
      <c r="E32" s="22"/>
      <c r="F32" s="13">
        <f t="shared" si="0"/>
        <v>0</v>
      </c>
      <c r="G32" s="44">
        <v>0</v>
      </c>
      <c r="H32" s="45">
        <f t="shared" si="1"/>
        <v>0</v>
      </c>
      <c r="I32" s="2"/>
      <c r="J32" s="2"/>
      <c r="K32" s="2"/>
      <c r="L32" s="2"/>
    </row>
    <row r="33" spans="1:12" ht="12.75">
      <c r="A33" s="8" t="s">
        <v>65</v>
      </c>
      <c r="B33" s="23"/>
      <c r="C33" s="22"/>
      <c r="D33" s="49">
        <v>1046.76</v>
      </c>
      <c r="E33" s="49">
        <v>1046.76</v>
      </c>
      <c r="F33" s="56">
        <f>SUM(B33:E33)</f>
        <v>2093.52</v>
      </c>
      <c r="G33" s="41">
        <v>1900</v>
      </c>
      <c r="H33" s="42">
        <f t="shared" si="1"/>
        <v>-193.51999999999998</v>
      </c>
      <c r="I33" s="2"/>
      <c r="J33" s="2"/>
      <c r="K33" s="2"/>
      <c r="L33" s="2"/>
    </row>
    <row r="34" spans="1:12" ht="12.75">
      <c r="A34" s="11" t="s">
        <v>66</v>
      </c>
      <c r="B34" s="23"/>
      <c r="C34" s="22"/>
      <c r="D34" s="22"/>
      <c r="E34" s="22"/>
      <c r="F34" s="13">
        <f t="shared" si="0"/>
        <v>0</v>
      </c>
      <c r="G34" s="44">
        <v>8500</v>
      </c>
      <c r="H34" s="45">
        <f t="shared" si="1"/>
        <v>8500</v>
      </c>
      <c r="I34" s="2"/>
      <c r="J34" s="2"/>
      <c r="K34" s="2"/>
      <c r="L34" s="2"/>
    </row>
    <row r="35" spans="1:12" ht="12.75">
      <c r="A35" s="11" t="s">
        <v>39</v>
      </c>
      <c r="B35" s="51"/>
      <c r="C35" s="55"/>
      <c r="D35" s="55"/>
      <c r="E35" s="55"/>
      <c r="F35" s="57">
        <f t="shared" si="0"/>
        <v>0</v>
      </c>
      <c r="G35" s="44">
        <v>4500</v>
      </c>
      <c r="H35" s="45">
        <f t="shared" si="1"/>
        <v>4500</v>
      </c>
      <c r="I35" s="2"/>
      <c r="J35" s="2"/>
      <c r="K35" s="2"/>
      <c r="L35" s="2"/>
    </row>
    <row r="36" spans="1:12" ht="12.75">
      <c r="A36" s="11" t="s">
        <v>8</v>
      </c>
      <c r="B36" s="51">
        <v>15598.55</v>
      </c>
      <c r="C36" s="51">
        <v>12785.7</v>
      </c>
      <c r="D36" s="51">
        <v>12785.7</v>
      </c>
      <c r="E36" s="55">
        <v>15598.55</v>
      </c>
      <c r="F36" s="57">
        <f t="shared" si="0"/>
        <v>56768.5</v>
      </c>
      <c r="G36" s="44">
        <v>64000</v>
      </c>
      <c r="H36" s="45">
        <f t="shared" si="1"/>
        <v>7231.5</v>
      </c>
      <c r="I36" s="2"/>
      <c r="J36" s="2"/>
      <c r="K36" s="2"/>
      <c r="L36" s="2"/>
    </row>
    <row r="37" spans="1:12" ht="12.75">
      <c r="A37" s="11" t="s">
        <v>43</v>
      </c>
      <c r="B37" s="51">
        <v>419.04</v>
      </c>
      <c r="C37" s="55"/>
      <c r="D37" s="55"/>
      <c r="E37" s="50"/>
      <c r="F37" s="57">
        <f t="shared" si="0"/>
        <v>419.04</v>
      </c>
      <c r="G37" s="44">
        <v>500</v>
      </c>
      <c r="H37" s="45">
        <f t="shared" si="1"/>
        <v>80.95999999999998</v>
      </c>
      <c r="I37" s="2"/>
      <c r="J37" s="2"/>
      <c r="K37" s="2"/>
      <c r="L37" s="2"/>
    </row>
    <row r="38" spans="1:12" ht="12.75">
      <c r="A38" s="11" t="s">
        <v>46</v>
      </c>
      <c r="B38" s="51">
        <v>2230.22</v>
      </c>
      <c r="C38" s="51"/>
      <c r="D38" s="51">
        <v>4453.12</v>
      </c>
      <c r="E38" s="55">
        <v>2226.56</v>
      </c>
      <c r="F38" s="57">
        <f t="shared" si="0"/>
        <v>8909.9</v>
      </c>
      <c r="G38" s="44">
        <v>9200</v>
      </c>
      <c r="H38" s="45">
        <f t="shared" si="1"/>
        <v>290.10000000000036</v>
      </c>
      <c r="I38" s="2"/>
      <c r="J38" s="2"/>
      <c r="K38" s="2"/>
      <c r="L38" s="2"/>
    </row>
    <row r="39" spans="1:12" ht="12.75">
      <c r="A39" s="11" t="s">
        <v>45</v>
      </c>
      <c r="B39" s="51"/>
      <c r="C39" s="55"/>
      <c r="D39" s="55"/>
      <c r="E39" s="50"/>
      <c r="F39" s="57">
        <f t="shared" si="0"/>
        <v>0</v>
      </c>
      <c r="G39" s="44">
        <v>0</v>
      </c>
      <c r="H39" s="45">
        <f t="shared" si="1"/>
        <v>0</v>
      </c>
      <c r="I39" s="2"/>
      <c r="J39" s="2"/>
      <c r="K39" s="2"/>
      <c r="L39" s="2"/>
    </row>
    <row r="40" spans="1:12" ht="12.75">
      <c r="A40" s="11" t="s">
        <v>9</v>
      </c>
      <c r="B40" s="51"/>
      <c r="C40" s="55"/>
      <c r="D40" s="55"/>
      <c r="E40" s="50"/>
      <c r="F40" s="57">
        <f t="shared" si="0"/>
        <v>0</v>
      </c>
      <c r="G40" s="44">
        <v>5000</v>
      </c>
      <c r="H40" s="45">
        <f t="shared" si="1"/>
        <v>5000</v>
      </c>
      <c r="I40" s="2"/>
      <c r="J40" s="2"/>
      <c r="K40" s="2"/>
      <c r="L40" s="2"/>
    </row>
    <row r="41" spans="1:12" ht="12.75">
      <c r="A41" s="8" t="s">
        <v>48</v>
      </c>
      <c r="B41" s="49"/>
      <c r="C41" s="55"/>
      <c r="D41" s="49">
        <v>1046.76</v>
      </c>
      <c r="E41" s="49">
        <v>1046.76</v>
      </c>
      <c r="F41" s="57">
        <f t="shared" si="0"/>
        <v>2093.52</v>
      </c>
      <c r="G41" s="41">
        <v>2200</v>
      </c>
      <c r="H41" s="42">
        <f t="shared" si="1"/>
        <v>106.48000000000002</v>
      </c>
      <c r="I41" s="2"/>
      <c r="J41" s="2"/>
      <c r="K41" s="2"/>
      <c r="L41" s="2"/>
    </row>
    <row r="42" spans="1:12" ht="12.75">
      <c r="A42" s="8" t="s">
        <v>62</v>
      </c>
      <c r="B42" s="49"/>
      <c r="C42" s="55"/>
      <c r="D42" s="49">
        <v>1046.76</v>
      </c>
      <c r="E42" s="49">
        <v>1046.76</v>
      </c>
      <c r="F42" s="57">
        <f>SUM(B42:E42)</f>
        <v>2093.52</v>
      </c>
      <c r="G42" s="41">
        <v>1900</v>
      </c>
      <c r="H42" s="42">
        <f t="shared" si="1"/>
        <v>-193.51999999999998</v>
      </c>
      <c r="I42" s="2"/>
      <c r="J42" s="2"/>
      <c r="K42" s="2"/>
      <c r="L42" s="2"/>
    </row>
    <row r="43" spans="1:12" ht="12.75">
      <c r="A43" s="8" t="s">
        <v>26</v>
      </c>
      <c r="B43" s="49"/>
      <c r="C43" s="50"/>
      <c r="D43" s="49"/>
      <c r="E43" s="50"/>
      <c r="F43" s="10">
        <f t="shared" si="0"/>
        <v>0</v>
      </c>
      <c r="G43" s="41">
        <v>2200</v>
      </c>
      <c r="H43" s="42">
        <f t="shared" si="1"/>
        <v>2200</v>
      </c>
      <c r="I43" s="2"/>
      <c r="J43" s="2"/>
      <c r="K43" s="2"/>
      <c r="L43" s="2"/>
    </row>
    <row r="44" spans="1:12" ht="12.75">
      <c r="A44" s="8" t="s">
        <v>27</v>
      </c>
      <c r="B44" s="49"/>
      <c r="C44" s="22"/>
      <c r="D44" s="49">
        <v>1046.76</v>
      </c>
      <c r="E44" s="49">
        <v>1046.76</v>
      </c>
      <c r="F44" s="10">
        <f t="shared" si="0"/>
        <v>2093.52</v>
      </c>
      <c r="G44" s="41">
        <v>0</v>
      </c>
      <c r="H44" s="42">
        <f t="shared" si="1"/>
        <v>-2093.52</v>
      </c>
      <c r="I44" s="2"/>
      <c r="J44" s="2"/>
      <c r="K44" s="2"/>
      <c r="L44" s="2"/>
    </row>
    <row r="45" spans="1:12" ht="12.75">
      <c r="A45" s="11" t="s">
        <v>33</v>
      </c>
      <c r="B45" s="18"/>
      <c r="C45" s="18">
        <v>18300</v>
      </c>
      <c r="D45" s="18"/>
      <c r="E45" s="18">
        <v>13725</v>
      </c>
      <c r="F45" s="13">
        <f t="shared" si="0"/>
        <v>32025</v>
      </c>
      <c r="G45" s="44">
        <v>48700</v>
      </c>
      <c r="H45" s="45">
        <f t="shared" si="1"/>
        <v>16675</v>
      </c>
      <c r="I45" s="2"/>
      <c r="J45" s="2"/>
      <c r="K45" s="2"/>
      <c r="L45" s="2"/>
    </row>
    <row r="46" spans="1:12" ht="12.75">
      <c r="A46" s="11" t="s">
        <v>34</v>
      </c>
      <c r="B46" s="24"/>
      <c r="C46" s="24"/>
      <c r="D46" s="24"/>
      <c r="E46" s="24"/>
      <c r="F46" s="25">
        <f t="shared" si="0"/>
        <v>0</v>
      </c>
      <c r="G46" s="44">
        <v>3200</v>
      </c>
      <c r="H46" s="45">
        <f t="shared" si="1"/>
        <v>3200</v>
      </c>
      <c r="I46" s="2"/>
      <c r="J46" s="2"/>
      <c r="K46" s="2"/>
      <c r="L46" s="2"/>
    </row>
    <row r="47" spans="1:12" ht="12.75">
      <c r="A47" s="8" t="s">
        <v>16</v>
      </c>
      <c r="B47" s="49"/>
      <c r="C47" s="26"/>
      <c r="D47" s="49">
        <v>1046.76</v>
      </c>
      <c r="E47" s="49">
        <v>1046.76</v>
      </c>
      <c r="F47" s="27">
        <f t="shared" si="0"/>
        <v>2093.52</v>
      </c>
      <c r="G47" s="41">
        <v>2200</v>
      </c>
      <c r="H47" s="42">
        <f t="shared" si="1"/>
        <v>106.48000000000002</v>
      </c>
      <c r="I47" s="2"/>
      <c r="J47" s="2"/>
      <c r="K47" s="2"/>
      <c r="L47" s="2"/>
    </row>
    <row r="48" spans="1:12" ht="12.75">
      <c r="A48" s="8" t="s">
        <v>17</v>
      </c>
      <c r="B48" s="49"/>
      <c r="C48" s="26"/>
      <c r="D48" s="49">
        <v>1046.76</v>
      </c>
      <c r="E48" s="49">
        <v>1046.76</v>
      </c>
      <c r="F48" s="27">
        <f t="shared" si="0"/>
        <v>2093.52</v>
      </c>
      <c r="G48" s="41">
        <v>2200</v>
      </c>
      <c r="H48" s="42">
        <f t="shared" si="1"/>
        <v>106.48000000000002</v>
      </c>
      <c r="I48" s="2"/>
      <c r="J48" s="2"/>
      <c r="K48" s="2"/>
      <c r="L48" s="2"/>
    </row>
    <row r="49" spans="1:12" ht="12.75">
      <c r="A49" s="20" t="s">
        <v>31</v>
      </c>
      <c r="B49" s="49"/>
      <c r="C49" s="26"/>
      <c r="D49" s="49">
        <v>1046.76</v>
      </c>
      <c r="E49" s="49">
        <v>1046.76</v>
      </c>
      <c r="F49" s="27">
        <f t="shared" si="0"/>
        <v>2093.52</v>
      </c>
      <c r="G49" s="41">
        <v>2200</v>
      </c>
      <c r="H49" s="42">
        <f t="shared" si="1"/>
        <v>106.48000000000002</v>
      </c>
      <c r="I49" s="2"/>
      <c r="J49" s="2"/>
      <c r="K49" s="2"/>
      <c r="L49" s="2"/>
    </row>
    <row r="50" spans="1:12" ht="12.75">
      <c r="A50" s="20" t="s">
        <v>37</v>
      </c>
      <c r="B50" s="49"/>
      <c r="C50" s="26"/>
      <c r="D50" s="49">
        <v>1046.76</v>
      </c>
      <c r="E50" s="49">
        <v>1046.76</v>
      </c>
      <c r="F50" s="27">
        <f t="shared" si="0"/>
        <v>2093.52</v>
      </c>
      <c r="G50" s="41">
        <v>2200</v>
      </c>
      <c r="H50" s="42">
        <f t="shared" si="1"/>
        <v>106.48000000000002</v>
      </c>
      <c r="I50" s="2"/>
      <c r="J50" s="2"/>
      <c r="K50" s="2"/>
      <c r="L50" s="2"/>
    </row>
    <row r="51" spans="1:12" ht="12.75">
      <c r="A51" s="8" t="s">
        <v>18</v>
      </c>
      <c r="B51" s="49"/>
      <c r="C51" s="26"/>
      <c r="D51" s="49">
        <v>1046.76</v>
      </c>
      <c r="E51" s="49">
        <v>1046.76</v>
      </c>
      <c r="F51" s="27">
        <f t="shared" si="0"/>
        <v>2093.52</v>
      </c>
      <c r="G51" s="41">
        <v>2200</v>
      </c>
      <c r="H51" s="42">
        <f t="shared" si="1"/>
        <v>106.48000000000002</v>
      </c>
      <c r="I51" s="2"/>
      <c r="J51" s="2"/>
      <c r="K51" s="2"/>
      <c r="L51" s="2"/>
    </row>
    <row r="52" spans="1:12" ht="13.5" thickBot="1">
      <c r="A52" s="28" t="s">
        <v>19</v>
      </c>
      <c r="B52" s="49"/>
      <c r="C52" s="29"/>
      <c r="D52" s="49">
        <v>1046.76</v>
      </c>
      <c r="E52" s="58">
        <v>1046.76</v>
      </c>
      <c r="F52" s="30">
        <f t="shared" si="0"/>
        <v>2093.52</v>
      </c>
      <c r="G52" s="41">
        <v>2200</v>
      </c>
      <c r="H52" s="46">
        <f t="shared" si="1"/>
        <v>106.48000000000002</v>
      </c>
      <c r="I52" s="2"/>
      <c r="J52" s="2"/>
      <c r="K52" s="2"/>
      <c r="L52" s="2"/>
    </row>
    <row r="53" spans="1:12" ht="13.5" thickBot="1">
      <c r="A53" s="31"/>
      <c r="B53" s="32">
        <f aca="true" t="shared" si="2" ref="B53:H53">SUM(B6:B52)</f>
        <v>22655.510000000002</v>
      </c>
      <c r="C53" s="33">
        <f t="shared" si="2"/>
        <v>35493.4</v>
      </c>
      <c r="D53" s="32">
        <f t="shared" si="2"/>
        <v>61763.07000000001</v>
      </c>
      <c r="E53" s="32">
        <f t="shared" si="2"/>
        <v>77068.31999999995</v>
      </c>
      <c r="F53" s="34">
        <f t="shared" si="2"/>
        <v>196980.2999999999</v>
      </c>
      <c r="G53" s="32">
        <f t="shared" si="2"/>
        <v>252300</v>
      </c>
      <c r="H53" s="47">
        <f t="shared" si="2"/>
        <v>55319.700000000026</v>
      </c>
      <c r="I53" s="2"/>
      <c r="J53" s="2"/>
      <c r="K53" s="2"/>
      <c r="L53" s="2"/>
    </row>
    <row r="54" spans="1:12" ht="12.75">
      <c r="A54" s="59"/>
      <c r="B54" s="35"/>
      <c r="C54" s="35"/>
      <c r="D54" s="35"/>
      <c r="E54" s="35"/>
      <c r="F54" s="60"/>
      <c r="G54" s="61"/>
      <c r="H54" s="64"/>
      <c r="I54" s="2"/>
      <c r="J54" s="2"/>
      <c r="K54" s="2"/>
      <c r="L54" s="2"/>
    </row>
    <row r="55" spans="1:12" ht="12.75">
      <c r="A55" s="39"/>
      <c r="B55" s="62"/>
      <c r="C55" s="62"/>
      <c r="D55" s="62"/>
      <c r="E55" s="62"/>
      <c r="F55" s="62"/>
      <c r="G55" s="62"/>
      <c r="H55" s="63"/>
      <c r="I55" s="2"/>
      <c r="J55" s="2"/>
      <c r="K55" s="2"/>
      <c r="L55" s="2"/>
    </row>
    <row r="57" ht="13.5" thickBot="1"/>
    <row r="58" spans="1:4" ht="27.75" customHeight="1" thickBot="1">
      <c r="A58" s="74" t="s">
        <v>68</v>
      </c>
      <c r="B58" s="75"/>
      <c r="C58" s="75"/>
      <c r="D58" s="76"/>
    </row>
    <row r="59" spans="1:4" ht="27.75" customHeight="1">
      <c r="A59" s="1"/>
      <c r="B59" s="1"/>
      <c r="C59" s="1"/>
      <c r="D59" s="1"/>
    </row>
    <row r="60" spans="1:4" ht="27.75" customHeight="1">
      <c r="A60" s="65" t="s">
        <v>79</v>
      </c>
      <c r="B60" s="79" t="s">
        <v>63</v>
      </c>
      <c r="C60" s="79"/>
      <c r="D60" s="66">
        <v>2266.58</v>
      </c>
    </row>
    <row r="61" spans="1:4" ht="27.75" customHeight="1">
      <c r="A61" s="65" t="s">
        <v>78</v>
      </c>
      <c r="B61" s="77" t="s">
        <v>50</v>
      </c>
      <c r="C61" s="78"/>
      <c r="D61" s="67">
        <v>1399.73</v>
      </c>
    </row>
    <row r="62" spans="1:4" ht="27.75" customHeight="1">
      <c r="A62" s="65" t="s">
        <v>77</v>
      </c>
      <c r="B62" s="77" t="s">
        <v>51</v>
      </c>
      <c r="C62" s="78"/>
      <c r="D62" s="67">
        <v>8372.18</v>
      </c>
    </row>
    <row r="63" spans="1:4" ht="27.75" customHeight="1">
      <c r="A63" s="65" t="s">
        <v>76</v>
      </c>
      <c r="B63" s="77" t="s">
        <v>52</v>
      </c>
      <c r="C63" s="78"/>
      <c r="D63" s="67">
        <v>2938.09</v>
      </c>
    </row>
    <row r="64" spans="1:4" ht="27.75" customHeight="1">
      <c r="A64" s="65" t="s">
        <v>53</v>
      </c>
      <c r="B64" s="77" t="s">
        <v>54</v>
      </c>
      <c r="C64" s="78"/>
      <c r="D64" s="67">
        <v>15972.68</v>
      </c>
    </row>
    <row r="65" spans="1:4" ht="27.75" customHeight="1">
      <c r="A65" s="65" t="s">
        <v>55</v>
      </c>
      <c r="B65" s="77" t="s">
        <v>54</v>
      </c>
      <c r="C65" s="78"/>
      <c r="D65" s="67">
        <v>15734.24</v>
      </c>
    </row>
    <row r="66" spans="1:4" ht="33.75" customHeight="1">
      <c r="A66" s="65" t="s">
        <v>74</v>
      </c>
      <c r="B66" s="77" t="s">
        <v>56</v>
      </c>
      <c r="C66" s="78"/>
      <c r="D66" s="67">
        <v>1185.72</v>
      </c>
    </row>
    <row r="67" spans="1:4" ht="27.75" customHeight="1">
      <c r="A67" s="65" t="s">
        <v>73</v>
      </c>
      <c r="B67" s="77" t="s">
        <v>75</v>
      </c>
      <c r="C67" s="78"/>
      <c r="D67" s="67">
        <v>3418.88</v>
      </c>
    </row>
    <row r="68" spans="1:4" ht="27.75" customHeight="1">
      <c r="A68" s="65" t="s">
        <v>70</v>
      </c>
      <c r="B68" s="77" t="s">
        <v>57</v>
      </c>
      <c r="C68" s="78"/>
      <c r="D68" s="67">
        <v>2251.46</v>
      </c>
    </row>
    <row r="69" spans="1:4" ht="27.75" customHeight="1">
      <c r="A69" s="65" t="s">
        <v>58</v>
      </c>
      <c r="B69" s="77" t="s">
        <v>59</v>
      </c>
      <c r="C69" s="78"/>
      <c r="D69" s="67">
        <v>3090</v>
      </c>
    </row>
    <row r="70" spans="1:4" ht="27.75" customHeight="1">
      <c r="A70" s="65" t="s">
        <v>80</v>
      </c>
      <c r="B70" s="77" t="s">
        <v>81</v>
      </c>
      <c r="C70" s="78"/>
      <c r="D70" s="67">
        <v>2715.68</v>
      </c>
    </row>
    <row r="71" spans="1:4" ht="27.75" customHeight="1">
      <c r="A71" s="65" t="s">
        <v>72</v>
      </c>
      <c r="B71" s="77" t="s">
        <v>60</v>
      </c>
      <c r="C71" s="78"/>
      <c r="D71" s="67">
        <v>2201.59</v>
      </c>
    </row>
    <row r="72" spans="1:4" ht="27.75" customHeight="1">
      <c r="A72" s="65" t="s">
        <v>71</v>
      </c>
      <c r="B72" s="77" t="s">
        <v>69</v>
      </c>
      <c r="C72" s="78"/>
      <c r="D72" s="67">
        <v>2440.28</v>
      </c>
    </row>
    <row r="73" spans="1:4" ht="27.75" customHeight="1">
      <c r="A73" s="70"/>
      <c r="B73" s="70"/>
      <c r="C73" s="69" t="s">
        <v>1</v>
      </c>
      <c r="D73" s="68">
        <f>SUM(D60:D72)</f>
        <v>63987.11</v>
      </c>
    </row>
  </sheetData>
  <sheetProtection/>
  <mergeCells count="15">
    <mergeCell ref="B71:C71"/>
    <mergeCell ref="B72:C72"/>
    <mergeCell ref="B60:C60"/>
    <mergeCell ref="B64:C64"/>
    <mergeCell ref="B65:C65"/>
    <mergeCell ref="B66:C66"/>
    <mergeCell ref="B67:C67"/>
    <mergeCell ref="B68:C68"/>
    <mergeCell ref="B69:C69"/>
    <mergeCell ref="A4:F4"/>
    <mergeCell ref="A58:D58"/>
    <mergeCell ref="B61:C61"/>
    <mergeCell ref="B62:C62"/>
    <mergeCell ref="B63:C63"/>
    <mergeCell ref="B70:C7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  <headerFooter alignWithMargins="0">
    <oddHeader>&amp;C&amp;F</oddHeader>
    <oddFooter>&amp;LUfficio Immobiliare</oddFooter>
  </headerFooter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Carbone Fabio</dc:creator>
  <cp:keywords/>
  <dc:description/>
  <cp:lastModifiedBy>AOUTS</cp:lastModifiedBy>
  <cp:lastPrinted>2017-04-04T12:52:36Z</cp:lastPrinted>
  <dcterms:created xsi:type="dcterms:W3CDTF">2014-04-15T11:23:28Z</dcterms:created>
  <dcterms:modified xsi:type="dcterms:W3CDTF">2017-04-05T12:18:15Z</dcterms:modified>
  <cp:category/>
  <cp:version/>
  <cp:contentType/>
  <cp:contentStatus/>
</cp:coreProperties>
</file>